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20" activeTab="11"/>
  </bookViews>
  <sheets>
    <sheet name="у" sheetId="1" r:id="rId1"/>
    <sheet name="гр АВС" sheetId="2" r:id="rId2"/>
    <sheet name="гр DEF" sheetId="3" r:id="rId3"/>
    <sheet name="А" sheetId="4" r:id="rId4"/>
    <sheet name="B" sheetId="5" r:id="rId5"/>
    <sheet name="C" sheetId="6" r:id="rId6"/>
    <sheet name="D" sheetId="7" r:id="rId7"/>
    <sheet name="E" sheetId="8" r:id="rId8"/>
    <sheet name="F" sheetId="9" r:id="rId9"/>
    <sheet name="Р31" sheetId="10" r:id="rId10"/>
    <sheet name="Р1" sheetId="11" r:id="rId11"/>
    <sheet name="Р2" sheetId="12" r:id="rId12"/>
  </sheets>
  <definedNames>
    <definedName name="_xlnm.Print_Area" localSheetId="11">'Р2'!$A$1:$F$23</definedName>
    <definedName name="_xlnm.Print_Area" localSheetId="0">'у'!$A$1:$C$38</definedName>
  </definedNames>
  <calcPr fullCalcOnLoad="1"/>
</workbook>
</file>

<file path=xl/sharedStrings.xml><?xml version="1.0" encoding="utf-8"?>
<sst xmlns="http://schemas.openxmlformats.org/spreadsheetml/2006/main" count="501" uniqueCount="133">
  <si>
    <t>12.40</t>
  </si>
  <si>
    <t>13.20</t>
  </si>
  <si>
    <t>16.00</t>
  </si>
  <si>
    <t>16.40</t>
  </si>
  <si>
    <t>17.20</t>
  </si>
  <si>
    <t>18.00</t>
  </si>
  <si>
    <t>18.40</t>
  </si>
  <si>
    <t>19.20</t>
  </si>
  <si>
    <t>20.00</t>
  </si>
  <si>
    <t>14.00</t>
  </si>
  <si>
    <t>14.40</t>
  </si>
  <si>
    <t>15.20</t>
  </si>
  <si>
    <t>г.Уфа                        31 января - 2 февраля 2011г.</t>
  </si>
  <si>
    <t>группа А</t>
  </si>
  <si>
    <t>№</t>
  </si>
  <si>
    <t>команда</t>
  </si>
  <si>
    <t>Ульяновская ГСХА</t>
  </si>
  <si>
    <t>Ставропольский ГАУ</t>
  </si>
  <si>
    <t>Иркутская ГСХА</t>
  </si>
  <si>
    <t>группа В</t>
  </si>
  <si>
    <t>Башкирский ГАУ</t>
  </si>
  <si>
    <t>Брянская ГСХА</t>
  </si>
  <si>
    <t>группа С</t>
  </si>
  <si>
    <t>Самарская ГСХА</t>
  </si>
  <si>
    <t>Московская ГАВМиБ им.К.И.Скрябина</t>
  </si>
  <si>
    <t>группа D</t>
  </si>
  <si>
    <t>Саратовский ГАУ</t>
  </si>
  <si>
    <t>Мичуринский ГАУ</t>
  </si>
  <si>
    <t>Курганская ГСХА</t>
  </si>
  <si>
    <t>Участники соревнования по волейболу                         II Спартакиады "Здоровье" ППС вузов Минсельхоза России</t>
  </si>
  <si>
    <t>Волгоградская ГСХА</t>
  </si>
  <si>
    <t>ГУ по землеустройству</t>
  </si>
  <si>
    <t>Пермская ГСХА</t>
  </si>
  <si>
    <t>группа E</t>
  </si>
  <si>
    <t>группа F</t>
  </si>
  <si>
    <t>Московский ГАИУ им. В.П. Горячкина</t>
  </si>
  <si>
    <t>Белгородская ГСХА</t>
  </si>
  <si>
    <t>Тюменская ГСХА</t>
  </si>
  <si>
    <t>Ижевская ГСХА</t>
  </si>
  <si>
    <t>Главный судья           Маничев О.И.</t>
  </si>
  <si>
    <t>г.Уфа    31 января - 3 февраля 2011г.</t>
  </si>
  <si>
    <t>Группа А</t>
  </si>
  <si>
    <t>Команда</t>
  </si>
  <si>
    <t xml:space="preserve">Очки </t>
  </si>
  <si>
    <t>Разница</t>
  </si>
  <si>
    <t>Место</t>
  </si>
  <si>
    <t>Главный судья</t>
  </si>
  <si>
    <t xml:space="preserve">Таблицы игр по волейболу II Спартакиады вузов Минсельхоза России </t>
  </si>
  <si>
    <t>Маничев О.И.</t>
  </si>
  <si>
    <t>Группа B</t>
  </si>
  <si>
    <t xml:space="preserve">Воронежский ГАУ </t>
  </si>
  <si>
    <t>Вологодская ГСХА</t>
  </si>
  <si>
    <t>Группа С</t>
  </si>
  <si>
    <t>Группа D</t>
  </si>
  <si>
    <t>Группа F</t>
  </si>
  <si>
    <t>1</t>
  </si>
  <si>
    <t>-</t>
  </si>
  <si>
    <t>гр.А</t>
  </si>
  <si>
    <t>2</t>
  </si>
  <si>
    <t>3</t>
  </si>
  <si>
    <t>гр.В</t>
  </si>
  <si>
    <t>4</t>
  </si>
  <si>
    <t>5</t>
  </si>
  <si>
    <t>гр.D</t>
  </si>
  <si>
    <t>6</t>
  </si>
  <si>
    <t xml:space="preserve">2 февраля 2011 </t>
  </si>
  <si>
    <t>Расписание игр по волейболу                                                                        II Спартакиады "Здоровье" ППС вузов Минсельхоза России</t>
  </si>
  <si>
    <t>гр.E</t>
  </si>
  <si>
    <t>гр.F</t>
  </si>
  <si>
    <t>гр.C</t>
  </si>
  <si>
    <t xml:space="preserve">1 февраля 2011 </t>
  </si>
  <si>
    <t>1 - 8 место №1</t>
  </si>
  <si>
    <t>1 - 8 место №2</t>
  </si>
  <si>
    <t>1 - 8 место №3</t>
  </si>
  <si>
    <t>1 - 8 место №4</t>
  </si>
  <si>
    <t>Нижегородская ГСХА</t>
  </si>
  <si>
    <t>20.40</t>
  </si>
  <si>
    <t>спортивный комплекс, площадка №1 (группа A,B,F,C) 1 - 8 место</t>
  </si>
  <si>
    <t>спортивный комплекс, площадка №2 (группа А, В) 9 - 16 место</t>
  </si>
  <si>
    <t>9 - 16 место №1</t>
  </si>
  <si>
    <t>9 - 16 место №2</t>
  </si>
  <si>
    <t>9 - 16 место №3</t>
  </si>
  <si>
    <t>9 - 16 место №4</t>
  </si>
  <si>
    <t>гр.Е</t>
  </si>
  <si>
    <t>Новосибирский ГАУ</t>
  </si>
  <si>
    <t>Группа Е</t>
  </si>
  <si>
    <t xml:space="preserve">спортивный комплекс, площадка №1 </t>
  </si>
  <si>
    <t xml:space="preserve"> 31 января 2011 г.</t>
  </si>
  <si>
    <t>спортивный комплекс, площадка №2</t>
  </si>
  <si>
    <t>спортивный зал учебный корпус №1</t>
  </si>
  <si>
    <t>Московский ГУП</t>
  </si>
  <si>
    <t>очки</t>
  </si>
  <si>
    <t>Курский ГСХА</t>
  </si>
  <si>
    <t>17 - 24 место №1</t>
  </si>
  <si>
    <t>17 - 24 место №2</t>
  </si>
  <si>
    <t>17 - 24 место №3</t>
  </si>
  <si>
    <t>17 - 24 место №4</t>
  </si>
  <si>
    <t xml:space="preserve">Главный секретаоь </t>
  </si>
  <si>
    <t>Новиков И.В.</t>
  </si>
  <si>
    <t>спортивный зал учебный корпус №1 17 - 24 место</t>
  </si>
  <si>
    <r>
      <t>2 - 0</t>
    </r>
    <r>
      <rPr>
        <sz val="22"/>
        <rFont val="Constantia"/>
        <family val="1"/>
      </rPr>
      <t xml:space="preserve">         2</t>
    </r>
  </si>
  <si>
    <r>
      <t>0 - 2</t>
    </r>
    <r>
      <rPr>
        <sz val="22"/>
        <rFont val="Constantia"/>
        <family val="1"/>
      </rPr>
      <t xml:space="preserve">         1</t>
    </r>
  </si>
  <si>
    <r>
      <t>2 - 1</t>
    </r>
    <r>
      <rPr>
        <sz val="22"/>
        <rFont val="Constantia"/>
        <family val="1"/>
      </rPr>
      <t xml:space="preserve">         2</t>
    </r>
  </si>
  <si>
    <r>
      <t>1 - 2</t>
    </r>
    <r>
      <rPr>
        <sz val="22"/>
        <rFont val="Constantia"/>
        <family val="1"/>
      </rPr>
      <t xml:space="preserve">         1</t>
    </r>
  </si>
  <si>
    <t>спортивный комплекс, 9 - 16 место, полуфинал №2</t>
  </si>
  <si>
    <t>спортивный комплекс, площадка №1 (1 - 8 место, полуфинал №1, финалы)</t>
  </si>
  <si>
    <t>спортивный зал учебный корпус №1 13 - 16 место</t>
  </si>
  <si>
    <t>4-2</t>
  </si>
  <si>
    <t>2-4</t>
  </si>
  <si>
    <t>Уральская ГАВМ</t>
  </si>
  <si>
    <t>0 - 2</t>
  </si>
  <si>
    <t>1 - 2</t>
  </si>
  <si>
    <t>2 - 0</t>
  </si>
  <si>
    <t>Результаты игр по волейболу                                                                        II Спартакиады "Здоровье" ППС вузов Минсельхоза России</t>
  </si>
  <si>
    <r>
      <t>2 - 0</t>
    </r>
    <r>
      <rPr>
        <sz val="22"/>
        <color indexed="10"/>
        <rFont val="Constantia"/>
        <family val="1"/>
      </rPr>
      <t xml:space="preserve">         2</t>
    </r>
  </si>
  <si>
    <r>
      <t>2 - 1</t>
    </r>
    <r>
      <rPr>
        <sz val="22"/>
        <color indexed="10"/>
        <rFont val="Constantia"/>
        <family val="1"/>
      </rPr>
      <t xml:space="preserve">         2</t>
    </r>
  </si>
  <si>
    <r>
      <t xml:space="preserve">5 - 8 место №1 Тюменская ГСХА - </t>
    </r>
    <r>
      <rPr>
        <sz val="10"/>
        <color indexed="10"/>
        <rFont val="Garamond"/>
        <family val="1"/>
      </rPr>
      <t>Челябинский ГАИА</t>
    </r>
  </si>
  <si>
    <r>
      <t xml:space="preserve">5 - 8 место №2 </t>
    </r>
    <r>
      <rPr>
        <sz val="10"/>
        <color indexed="10"/>
        <rFont val="Garamond"/>
        <family val="1"/>
      </rPr>
      <t>Башкирский ГАУ</t>
    </r>
    <r>
      <rPr>
        <sz val="10"/>
        <color indexed="12"/>
        <rFont val="Garamond"/>
        <family val="1"/>
      </rPr>
      <t xml:space="preserve"> - Уральская ГАВМ</t>
    </r>
  </si>
  <si>
    <r>
      <t xml:space="preserve">7 - 8 место Тюменская ГСХА - </t>
    </r>
    <r>
      <rPr>
        <sz val="10"/>
        <color indexed="10"/>
        <rFont val="Garamond"/>
        <family val="1"/>
      </rPr>
      <t>Уральская ГАВМ</t>
    </r>
  </si>
  <si>
    <r>
      <t xml:space="preserve">5 - 6 место Башкирский ГАУ - </t>
    </r>
    <r>
      <rPr>
        <sz val="10"/>
        <color indexed="10"/>
        <rFont val="Garamond"/>
        <family val="1"/>
      </rPr>
      <t>Челябинский ГАА</t>
    </r>
  </si>
  <si>
    <t>Челябинский ГАА</t>
  </si>
  <si>
    <r>
      <t xml:space="preserve">полуфинал №1 Саратовский ГАУ - </t>
    </r>
    <r>
      <rPr>
        <sz val="10"/>
        <color indexed="10"/>
        <rFont val="Garamond"/>
        <family val="1"/>
      </rPr>
      <t>Ульяновская ГСХА</t>
    </r>
  </si>
  <si>
    <r>
      <t>1 - 2 место</t>
    </r>
    <r>
      <rPr>
        <sz val="10"/>
        <color indexed="12"/>
        <rFont val="Garamond"/>
        <family val="1"/>
      </rPr>
      <t xml:space="preserve"> Ульяновская ГСХА - </t>
    </r>
    <r>
      <rPr>
        <sz val="10"/>
        <color indexed="10"/>
        <rFont val="Garamond"/>
        <family val="1"/>
      </rPr>
      <t xml:space="preserve">Московская ГАВМиБ </t>
    </r>
  </si>
  <si>
    <r>
      <t>3 -  4 место</t>
    </r>
    <r>
      <rPr>
        <sz val="10"/>
        <color indexed="12"/>
        <rFont val="Garamond"/>
        <family val="1"/>
      </rPr>
      <t xml:space="preserve"> </t>
    </r>
    <r>
      <rPr>
        <sz val="10"/>
        <color indexed="10"/>
        <rFont val="Garamond"/>
        <family val="1"/>
      </rPr>
      <t>Саратовский ГАУ</t>
    </r>
    <r>
      <rPr>
        <sz val="10"/>
        <color indexed="12"/>
        <rFont val="Garamond"/>
        <family val="1"/>
      </rPr>
      <t xml:space="preserve"> - Иркутская ГСХА</t>
    </r>
  </si>
  <si>
    <r>
      <t xml:space="preserve">9 - 12 место №1 Московский ГУП - </t>
    </r>
    <r>
      <rPr>
        <sz val="10"/>
        <color indexed="10"/>
        <rFont val="Garamond"/>
        <family val="1"/>
      </rPr>
      <t>Самарская ГСХА</t>
    </r>
  </si>
  <si>
    <r>
      <t xml:space="preserve">9 - 12 место №2 </t>
    </r>
    <r>
      <rPr>
        <sz val="10"/>
        <color indexed="10"/>
        <rFont val="Garamond"/>
        <family val="1"/>
      </rPr>
      <t>Ставропольский ГАУ</t>
    </r>
    <r>
      <rPr>
        <sz val="10"/>
        <color indexed="12"/>
        <rFont val="Garamond"/>
        <family val="1"/>
      </rPr>
      <t xml:space="preserve"> - Ижевская ГСХА</t>
    </r>
  </si>
  <si>
    <r>
      <t xml:space="preserve">11 - 12 место </t>
    </r>
    <r>
      <rPr>
        <sz val="10"/>
        <color indexed="10"/>
        <rFont val="Garamond"/>
        <family val="1"/>
      </rPr>
      <t>Ижевская ГСХА</t>
    </r>
    <r>
      <rPr>
        <sz val="10"/>
        <color indexed="12"/>
        <rFont val="Garamond"/>
        <family val="1"/>
      </rPr>
      <t xml:space="preserve"> - Московский ГУП</t>
    </r>
  </si>
  <si>
    <r>
      <t xml:space="preserve">9 - 10 место </t>
    </r>
    <r>
      <rPr>
        <sz val="10"/>
        <color indexed="10"/>
        <rFont val="Garamond"/>
        <family val="1"/>
      </rPr>
      <t>Ставропольский ГАУ</t>
    </r>
    <r>
      <rPr>
        <sz val="10"/>
        <color indexed="12"/>
        <rFont val="Garamond"/>
        <family val="1"/>
      </rPr>
      <t xml:space="preserve"> - Самарская ГСХА</t>
    </r>
  </si>
  <si>
    <r>
      <t xml:space="preserve">полуфинал №2 Иркутская ГСХА - </t>
    </r>
    <r>
      <rPr>
        <sz val="10"/>
        <color indexed="10"/>
        <rFont val="Garamond"/>
        <family val="1"/>
      </rPr>
      <t xml:space="preserve">Московская ГАВМиБ </t>
    </r>
  </si>
  <si>
    <r>
      <t xml:space="preserve">13 - 16 место №1 Вологодская ГМХА - </t>
    </r>
    <r>
      <rPr>
        <sz val="10"/>
        <color indexed="10"/>
        <rFont val="Garamond"/>
        <family val="1"/>
      </rPr>
      <t>Брянская ГСХА</t>
    </r>
  </si>
  <si>
    <r>
      <t xml:space="preserve">13 - 16 место №2 Белгородская ГСХА - </t>
    </r>
    <r>
      <rPr>
        <sz val="10"/>
        <color indexed="10"/>
        <rFont val="Garamond"/>
        <family val="1"/>
      </rPr>
      <t>Курская ГСХА</t>
    </r>
  </si>
  <si>
    <r>
      <t xml:space="preserve">13 - 14 место </t>
    </r>
    <r>
      <rPr>
        <sz val="10"/>
        <color indexed="10"/>
        <rFont val="Garamond"/>
        <family val="1"/>
      </rPr>
      <t>Брянская ГСХА</t>
    </r>
    <r>
      <rPr>
        <sz val="10"/>
        <color indexed="12"/>
        <rFont val="Garamond"/>
        <family val="1"/>
      </rPr>
      <t xml:space="preserve"> - Курская ГСХА</t>
    </r>
  </si>
  <si>
    <r>
      <t xml:space="preserve">15 - 16 место </t>
    </r>
    <r>
      <rPr>
        <sz val="10"/>
        <color indexed="10"/>
        <rFont val="Garamond"/>
        <family val="1"/>
      </rPr>
      <t>Вологодская ГМХА</t>
    </r>
    <r>
      <rPr>
        <sz val="10"/>
        <color indexed="12"/>
        <rFont val="Garamond"/>
        <family val="1"/>
      </rPr>
      <t xml:space="preserve"> - Белгородская ГСХА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</si>
</sst>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Microsoft Sans Serif"/>
      <family val="2"/>
    </font>
    <font>
      <sz val="12"/>
      <name val="Microsoft Sans Serif"/>
      <family val="2"/>
    </font>
    <font>
      <b/>
      <sz val="12"/>
      <name val="Microsoft Sans Serif"/>
      <family val="2"/>
    </font>
    <font>
      <sz val="10"/>
      <name val="Constantia"/>
      <family val="1"/>
    </font>
    <font>
      <b/>
      <sz val="12"/>
      <name val="Constantia"/>
      <family val="1"/>
    </font>
    <font>
      <sz val="12"/>
      <name val="Constantia"/>
      <family val="1"/>
    </font>
    <font>
      <b/>
      <sz val="16"/>
      <name val="Constantia"/>
      <family val="1"/>
    </font>
    <font>
      <u val="single"/>
      <sz val="10"/>
      <name val="Constantia"/>
      <family val="1"/>
    </font>
    <font>
      <sz val="14"/>
      <name val="Constantia"/>
      <family val="1"/>
    </font>
    <font>
      <sz val="10"/>
      <name val="Garamond"/>
      <family val="1"/>
    </font>
    <font>
      <b/>
      <i/>
      <sz val="8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Constantia"/>
      <family val="1"/>
    </font>
    <font>
      <u val="single"/>
      <sz val="22"/>
      <name val="Constantia"/>
      <family val="1"/>
    </font>
    <font>
      <sz val="28"/>
      <name val="Constantia"/>
      <family val="1"/>
    </font>
    <font>
      <b/>
      <sz val="36"/>
      <name val="Constantia"/>
      <family val="1"/>
    </font>
    <font>
      <sz val="24"/>
      <name val="Constantia"/>
      <family val="1"/>
    </font>
    <font>
      <b/>
      <sz val="28"/>
      <name val="Constantia"/>
      <family val="1"/>
    </font>
    <font>
      <b/>
      <sz val="12"/>
      <color indexed="10"/>
      <name val="Constantia"/>
      <family val="1"/>
    </font>
    <font>
      <sz val="12"/>
      <color indexed="10"/>
      <name val="Constantia"/>
      <family val="1"/>
    </font>
    <font>
      <b/>
      <sz val="16"/>
      <color indexed="12"/>
      <name val="Constantia"/>
      <family val="1"/>
    </font>
    <font>
      <sz val="12"/>
      <color indexed="12"/>
      <name val="Constantia"/>
      <family val="1"/>
    </font>
    <font>
      <b/>
      <sz val="28"/>
      <color indexed="10"/>
      <name val="Constantia"/>
      <family val="1"/>
    </font>
    <font>
      <u val="single"/>
      <sz val="22"/>
      <color indexed="10"/>
      <name val="Constantia"/>
      <family val="1"/>
    </font>
    <font>
      <sz val="22"/>
      <color indexed="10"/>
      <name val="Constantia"/>
      <family val="1"/>
    </font>
    <font>
      <sz val="10"/>
      <color indexed="12"/>
      <name val="Constantia"/>
      <family val="1"/>
    </font>
    <font>
      <sz val="24"/>
      <color indexed="10"/>
      <name val="Constantia"/>
      <family val="1"/>
    </font>
    <font>
      <b/>
      <sz val="12"/>
      <color indexed="12"/>
      <name val="Constantia"/>
      <family val="1"/>
    </font>
    <font>
      <sz val="14"/>
      <color indexed="12"/>
      <name val="Constantia"/>
      <family val="1"/>
    </font>
    <font>
      <sz val="24"/>
      <color indexed="8"/>
      <name val="Constantia"/>
      <family val="1"/>
    </font>
    <font>
      <sz val="14"/>
      <color indexed="10"/>
      <name val="Constantia"/>
      <family val="1"/>
    </font>
    <font>
      <sz val="10"/>
      <color indexed="12"/>
      <name val="Garamond"/>
      <family val="1"/>
    </font>
    <font>
      <b/>
      <sz val="14"/>
      <color indexed="12"/>
      <name val="Garamond"/>
      <family val="1"/>
    </font>
    <font>
      <b/>
      <sz val="11"/>
      <color indexed="12"/>
      <name val="Garamond"/>
      <family val="1"/>
    </font>
    <font>
      <b/>
      <i/>
      <sz val="8"/>
      <color indexed="12"/>
      <name val="Garamond"/>
      <family val="1"/>
    </font>
    <font>
      <i/>
      <sz val="12"/>
      <color indexed="12"/>
      <name val="Garamond"/>
      <family val="1"/>
    </font>
    <font>
      <sz val="10"/>
      <color indexed="12"/>
      <name val="Arial Cyr"/>
      <family val="0"/>
    </font>
    <font>
      <b/>
      <sz val="14"/>
      <color indexed="10"/>
      <name val="Garamond"/>
      <family val="1"/>
    </font>
    <font>
      <sz val="10"/>
      <color indexed="10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4" borderId="0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2" fillId="24" borderId="10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3" fillId="24" borderId="0" xfId="0" applyNumberFormat="1" applyFont="1" applyFill="1" applyAlignment="1">
      <alignment/>
    </xf>
    <xf numFmtId="0" fontId="14" fillId="0" borderId="0" xfId="0" applyNumberFormat="1" applyFont="1" applyAlignment="1">
      <alignment horizontal="right"/>
    </xf>
    <xf numFmtId="0" fontId="13" fillId="25" borderId="0" xfId="0" applyNumberFormat="1" applyFont="1" applyFill="1" applyAlignment="1">
      <alignment/>
    </xf>
    <xf numFmtId="0" fontId="13" fillId="25" borderId="0" xfId="0" applyNumberFormat="1" applyFont="1" applyFill="1" applyAlignment="1">
      <alignment horizontal="center"/>
    </xf>
    <xf numFmtId="0" fontId="15" fillId="25" borderId="0" xfId="0" applyNumberFormat="1" applyFont="1" applyFill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3" fillId="10" borderId="0" xfId="0" applyNumberFormat="1" applyFont="1" applyFill="1" applyAlignment="1">
      <alignment/>
    </xf>
    <xf numFmtId="0" fontId="13" fillId="10" borderId="0" xfId="0" applyNumberFormat="1" applyFont="1" applyFill="1" applyAlignment="1">
      <alignment horizontal="center"/>
    </xf>
    <xf numFmtId="0" fontId="15" fillId="10" borderId="0" xfId="0" applyNumberFormat="1" applyFont="1" applyFill="1" applyAlignment="1">
      <alignment/>
    </xf>
    <xf numFmtId="0" fontId="13" fillId="20" borderId="0" xfId="0" applyNumberFormat="1" applyFont="1" applyFill="1" applyAlignment="1">
      <alignment/>
    </xf>
    <xf numFmtId="0" fontId="13" fillId="20" borderId="0" xfId="0" applyNumberFormat="1" applyFont="1" applyFill="1" applyAlignment="1">
      <alignment horizontal="center"/>
    </xf>
    <xf numFmtId="0" fontId="15" fillId="20" borderId="0" xfId="0" applyNumberFormat="1" applyFont="1" applyFill="1" applyAlignment="1">
      <alignment/>
    </xf>
    <xf numFmtId="0" fontId="13" fillId="24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24" borderId="0" xfId="0" applyNumberFormat="1" applyFont="1" applyFill="1" applyAlignment="1">
      <alignment/>
    </xf>
    <xf numFmtId="0" fontId="13" fillId="24" borderId="0" xfId="0" applyNumberFormat="1" applyFont="1" applyFill="1" applyAlignment="1">
      <alignment horizontal="center"/>
    </xf>
    <xf numFmtId="0" fontId="15" fillId="24" borderId="0" xfId="0" applyNumberFormat="1" applyFont="1" applyFill="1" applyAlignment="1">
      <alignment/>
    </xf>
    <xf numFmtId="0" fontId="13" fillId="21" borderId="0" xfId="0" applyNumberFormat="1" applyFont="1" applyFill="1" applyAlignment="1">
      <alignment/>
    </xf>
    <xf numFmtId="0" fontId="13" fillId="21" borderId="0" xfId="0" applyNumberFormat="1" applyFont="1" applyFill="1" applyAlignment="1">
      <alignment horizontal="center"/>
    </xf>
    <xf numFmtId="0" fontId="15" fillId="21" borderId="0" xfId="0" applyNumberFormat="1" applyFont="1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/>
    </xf>
    <xf numFmtId="0" fontId="16" fillId="24" borderId="0" xfId="0" applyNumberFormat="1" applyFont="1" applyFill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4" fillId="24" borderId="13" xfId="0" applyFont="1" applyFill="1" applyBorder="1" applyAlignment="1">
      <alignment horizontal="left" vertical="center" wrapText="1"/>
    </xf>
    <xf numFmtId="0" fontId="44" fillId="24" borderId="14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51" fillId="24" borderId="14" xfId="0" applyFont="1" applyFill="1" applyBorder="1" applyAlignment="1">
      <alignment horizontal="left" vertical="center" wrapText="1"/>
    </xf>
    <xf numFmtId="0" fontId="42" fillId="24" borderId="14" xfId="0" applyFont="1" applyFill="1" applyBorder="1" applyAlignment="1">
      <alignment horizontal="left" vertical="center" wrapText="1"/>
    </xf>
    <xf numFmtId="0" fontId="53" fillId="24" borderId="14" xfId="0" applyFont="1" applyFill="1" applyBorder="1" applyAlignment="1">
      <alignment horizontal="left" vertical="center" wrapText="1"/>
    </xf>
    <xf numFmtId="0" fontId="54" fillId="24" borderId="0" xfId="0" applyNumberFormat="1" applyFont="1" applyFill="1" applyAlignment="1">
      <alignment/>
    </xf>
    <xf numFmtId="0" fontId="55" fillId="24" borderId="0" xfId="0" applyNumberFormat="1" applyFont="1" applyFill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7" fillId="0" borderId="15" xfId="0" applyNumberFormat="1" applyFont="1" applyBorder="1" applyAlignment="1">
      <alignment horizontal="right"/>
    </xf>
    <xf numFmtId="0" fontId="54" fillId="0" borderId="15" xfId="0" applyNumberFormat="1" applyFont="1" applyBorder="1" applyAlignment="1">
      <alignment/>
    </xf>
    <xf numFmtId="0" fontId="54" fillId="24" borderId="15" xfId="0" applyNumberFormat="1" applyFont="1" applyFill="1" applyBorder="1" applyAlignment="1">
      <alignment/>
    </xf>
    <xf numFmtId="0" fontId="54" fillId="24" borderId="15" xfId="0" applyNumberFormat="1" applyFont="1" applyFill="1" applyBorder="1" applyAlignment="1">
      <alignment horizontal="center"/>
    </xf>
    <xf numFmtId="0" fontId="58" fillId="24" borderId="15" xfId="0" applyNumberFormat="1" applyFont="1" applyFill="1" applyBorder="1" applyAlignment="1">
      <alignment/>
    </xf>
    <xf numFmtId="0" fontId="57" fillId="0" borderId="16" xfId="0" applyNumberFormat="1" applyFont="1" applyBorder="1" applyAlignment="1">
      <alignment horizontal="right"/>
    </xf>
    <xf numFmtId="0" fontId="54" fillId="0" borderId="16" xfId="0" applyNumberFormat="1" applyFont="1" applyBorder="1" applyAlignment="1">
      <alignment/>
    </xf>
    <xf numFmtId="0" fontId="54" fillId="24" borderId="16" xfId="0" applyNumberFormat="1" applyFont="1" applyFill="1" applyBorder="1" applyAlignment="1">
      <alignment/>
    </xf>
    <xf numFmtId="0" fontId="54" fillId="24" borderId="16" xfId="0" applyNumberFormat="1" applyFont="1" applyFill="1" applyBorder="1" applyAlignment="1">
      <alignment horizontal="center"/>
    </xf>
    <xf numFmtId="0" fontId="58" fillId="24" borderId="16" xfId="0" applyNumberFormat="1" applyFont="1" applyFill="1" applyBorder="1" applyAlignment="1">
      <alignment/>
    </xf>
    <xf numFmtId="0" fontId="57" fillId="0" borderId="0" xfId="0" applyNumberFormat="1" applyFont="1" applyAlignment="1">
      <alignment horizontal="right"/>
    </xf>
    <xf numFmtId="0" fontId="54" fillId="0" borderId="0" xfId="0" applyNumberFormat="1" applyFont="1" applyAlignment="1">
      <alignment/>
    </xf>
    <xf numFmtId="0" fontId="54" fillId="0" borderId="0" xfId="0" applyNumberFormat="1" applyFont="1" applyAlignment="1">
      <alignment horizontal="center"/>
    </xf>
    <xf numFmtId="0" fontId="44" fillId="24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NumberFormat="1" applyFont="1" applyAlignment="1">
      <alignment horizontal="center"/>
    </xf>
    <xf numFmtId="0" fontId="6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447675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476250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219075</xdr:rowOff>
    </xdr:from>
    <xdr:to>
      <xdr:col>2</xdr:col>
      <xdr:colOff>542925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28575</xdr:rowOff>
    </xdr:from>
    <xdr:to>
      <xdr:col>5</xdr:col>
      <xdr:colOff>676275</xdr:colOff>
      <xdr:row>8</xdr:row>
      <xdr:rowOff>571500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48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66675</xdr:rowOff>
    </xdr:from>
    <xdr:to>
      <xdr:col>2</xdr:col>
      <xdr:colOff>676275</xdr:colOff>
      <xdr:row>12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5053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66675</xdr:rowOff>
    </xdr:from>
    <xdr:to>
      <xdr:col>3</xdr:col>
      <xdr:colOff>676275</xdr:colOff>
      <xdr:row>13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1435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676275</xdr:colOff>
      <xdr:row>14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816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66675</xdr:rowOff>
    </xdr:from>
    <xdr:to>
      <xdr:col>5</xdr:col>
      <xdr:colOff>676275</xdr:colOff>
      <xdr:row>15</xdr:row>
      <xdr:rowOff>609600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4198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66675</xdr:rowOff>
    </xdr:from>
    <xdr:to>
      <xdr:col>2</xdr:col>
      <xdr:colOff>676275</xdr:colOff>
      <xdr:row>18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4771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66675</xdr:rowOff>
    </xdr:from>
    <xdr:to>
      <xdr:col>3</xdr:col>
      <xdr:colOff>676275</xdr:colOff>
      <xdr:row>19</xdr:row>
      <xdr:rowOff>609600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81153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66675</xdr:rowOff>
    </xdr:from>
    <xdr:to>
      <xdr:col>4</xdr:col>
      <xdr:colOff>676275</xdr:colOff>
      <xdr:row>20</xdr:row>
      <xdr:rowOff>609600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7534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28575</xdr:rowOff>
    </xdr:from>
    <xdr:to>
      <xdr:col>5</xdr:col>
      <xdr:colOff>676275</xdr:colOff>
      <xdr:row>8</xdr:row>
      <xdr:rowOff>571500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48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66675</xdr:rowOff>
    </xdr:from>
    <xdr:to>
      <xdr:col>2</xdr:col>
      <xdr:colOff>676275</xdr:colOff>
      <xdr:row>12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5053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66675</xdr:rowOff>
    </xdr:from>
    <xdr:to>
      <xdr:col>3</xdr:col>
      <xdr:colOff>676275</xdr:colOff>
      <xdr:row>13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1435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676275</xdr:colOff>
      <xdr:row>14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816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66675</xdr:rowOff>
    </xdr:from>
    <xdr:to>
      <xdr:col>5</xdr:col>
      <xdr:colOff>676275</xdr:colOff>
      <xdr:row>15</xdr:row>
      <xdr:rowOff>609600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4198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66675</xdr:rowOff>
    </xdr:from>
    <xdr:to>
      <xdr:col>2</xdr:col>
      <xdr:colOff>676275</xdr:colOff>
      <xdr:row>18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4771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66675</xdr:rowOff>
    </xdr:from>
    <xdr:to>
      <xdr:col>3</xdr:col>
      <xdr:colOff>676275</xdr:colOff>
      <xdr:row>19</xdr:row>
      <xdr:rowOff>609600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81153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66675</xdr:rowOff>
    </xdr:from>
    <xdr:to>
      <xdr:col>4</xdr:col>
      <xdr:colOff>676275</xdr:colOff>
      <xdr:row>20</xdr:row>
      <xdr:rowOff>609600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7534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57150</xdr:rowOff>
    </xdr:from>
    <xdr:to>
      <xdr:col>5</xdr:col>
      <xdr:colOff>666750</xdr:colOff>
      <xdr:row>8</xdr:row>
      <xdr:rowOff>600075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276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66675</xdr:rowOff>
    </xdr:from>
    <xdr:to>
      <xdr:col>2</xdr:col>
      <xdr:colOff>676275</xdr:colOff>
      <xdr:row>12</xdr:row>
      <xdr:rowOff>609600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5053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66675</xdr:rowOff>
    </xdr:from>
    <xdr:to>
      <xdr:col>3</xdr:col>
      <xdr:colOff>676275</xdr:colOff>
      <xdr:row>13</xdr:row>
      <xdr:rowOff>609600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1435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676275</xdr:colOff>
      <xdr:row>14</xdr:row>
      <xdr:rowOff>609600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816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66675</xdr:rowOff>
    </xdr:from>
    <xdr:to>
      <xdr:col>5</xdr:col>
      <xdr:colOff>676275</xdr:colOff>
      <xdr:row>15</xdr:row>
      <xdr:rowOff>609600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4198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66675</xdr:rowOff>
    </xdr:from>
    <xdr:to>
      <xdr:col>2</xdr:col>
      <xdr:colOff>676275</xdr:colOff>
      <xdr:row>18</xdr:row>
      <xdr:rowOff>609600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4771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66675</xdr:rowOff>
    </xdr:from>
    <xdr:to>
      <xdr:col>3</xdr:col>
      <xdr:colOff>676275</xdr:colOff>
      <xdr:row>19</xdr:row>
      <xdr:rowOff>609600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81153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66675</xdr:rowOff>
    </xdr:from>
    <xdr:to>
      <xdr:col>4</xdr:col>
      <xdr:colOff>676275</xdr:colOff>
      <xdr:row>20</xdr:row>
      <xdr:rowOff>609600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7534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66675</xdr:rowOff>
    </xdr:from>
    <xdr:to>
      <xdr:col>5</xdr:col>
      <xdr:colOff>676275</xdr:colOff>
      <xdr:row>21</xdr:row>
      <xdr:rowOff>609600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3916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28575</xdr:rowOff>
    </xdr:from>
    <xdr:to>
      <xdr:col>5</xdr:col>
      <xdr:colOff>676275</xdr:colOff>
      <xdr:row>8</xdr:row>
      <xdr:rowOff>571500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48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861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57150</xdr:rowOff>
    </xdr:from>
    <xdr:to>
      <xdr:col>5</xdr:col>
      <xdr:colOff>666750</xdr:colOff>
      <xdr:row>8</xdr:row>
      <xdr:rowOff>600075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276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97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47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861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620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02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384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130" zoomScaleSheetLayoutView="130" zoomScalePageLayoutView="0" workbookViewId="0" topLeftCell="A10">
      <selection activeCell="B20" sqref="B20:C20"/>
    </sheetView>
  </sheetViews>
  <sheetFormatPr defaultColWidth="9.00390625" defaultRowHeight="24" customHeight="1"/>
  <cols>
    <col min="1" max="1" width="3.375" style="1" customWidth="1"/>
    <col min="2" max="2" width="7.875" style="1" customWidth="1"/>
    <col min="3" max="3" width="48.25390625" style="1" customWidth="1"/>
    <col min="4" max="4" width="50.00390625" style="1" customWidth="1"/>
    <col min="5" max="16384" width="9.125" style="1" customWidth="1"/>
  </cols>
  <sheetData>
    <row r="1" ht="60" customHeight="1">
      <c r="C1" s="2" t="s">
        <v>29</v>
      </c>
    </row>
    <row r="2" spans="2:4" ht="19.5" customHeight="1">
      <c r="B2" s="3" t="s">
        <v>12</v>
      </c>
      <c r="C2" s="3"/>
      <c r="D2" s="4"/>
    </row>
    <row r="3" spans="2:3" ht="15.75">
      <c r="B3" s="5"/>
      <c r="C3" s="6" t="s">
        <v>13</v>
      </c>
    </row>
    <row r="4" spans="1:3" ht="18" customHeight="1">
      <c r="A4" s="7" t="s">
        <v>14</v>
      </c>
      <c r="B4" s="61" t="s">
        <v>15</v>
      </c>
      <c r="C4" s="62"/>
    </row>
    <row r="5" spans="1:3" ht="18" customHeight="1">
      <c r="A5" s="8">
        <v>1</v>
      </c>
      <c r="B5" s="63" t="s">
        <v>26</v>
      </c>
      <c r="C5" s="63"/>
    </row>
    <row r="6" spans="1:3" ht="18" customHeight="1">
      <c r="A6" s="8">
        <v>2</v>
      </c>
      <c r="B6" s="63" t="s">
        <v>28</v>
      </c>
      <c r="C6" s="63"/>
    </row>
    <row r="7" spans="1:3" ht="18" customHeight="1">
      <c r="A7" s="8">
        <v>3</v>
      </c>
      <c r="B7" s="63" t="s">
        <v>30</v>
      </c>
      <c r="C7" s="63"/>
    </row>
    <row r="8" spans="1:3" ht="18" customHeight="1">
      <c r="A8" s="8">
        <v>4</v>
      </c>
      <c r="B8" s="63" t="s">
        <v>31</v>
      </c>
      <c r="C8" s="63"/>
    </row>
    <row r="9" spans="2:3" ht="15.75">
      <c r="B9" s="5"/>
      <c r="C9" s="6" t="s">
        <v>19</v>
      </c>
    </row>
    <row r="10" spans="1:3" ht="18" customHeight="1">
      <c r="A10" s="7" t="s">
        <v>14</v>
      </c>
      <c r="B10" s="61" t="s">
        <v>15</v>
      </c>
      <c r="C10" s="62"/>
    </row>
    <row r="11" spans="1:3" ht="18" customHeight="1">
      <c r="A11" s="8">
        <v>1</v>
      </c>
      <c r="B11" s="63" t="s">
        <v>27</v>
      </c>
      <c r="C11" s="63"/>
    </row>
    <row r="12" spans="1:3" ht="18" customHeight="1">
      <c r="A12" s="8">
        <v>2</v>
      </c>
      <c r="B12" s="63" t="s">
        <v>32</v>
      </c>
      <c r="C12" s="63"/>
    </row>
    <row r="13" spans="1:3" ht="18" customHeight="1">
      <c r="A13" s="8">
        <v>3</v>
      </c>
      <c r="B13" s="63" t="s">
        <v>18</v>
      </c>
      <c r="C13" s="63"/>
    </row>
    <row r="14" spans="1:3" ht="18" customHeight="1">
      <c r="A14" s="8">
        <v>4</v>
      </c>
      <c r="B14" s="63" t="s">
        <v>16</v>
      </c>
      <c r="C14" s="63"/>
    </row>
    <row r="15" spans="2:3" ht="15.75">
      <c r="B15" s="5"/>
      <c r="C15" s="6" t="s">
        <v>22</v>
      </c>
    </row>
    <row r="16" spans="1:3" ht="18" customHeight="1">
      <c r="A16" s="7" t="s">
        <v>14</v>
      </c>
      <c r="B16" s="61" t="s">
        <v>15</v>
      </c>
      <c r="C16" s="62"/>
    </row>
    <row r="17" spans="1:3" ht="18" customHeight="1">
      <c r="A17" s="8">
        <v>1</v>
      </c>
      <c r="B17" s="63" t="s">
        <v>23</v>
      </c>
      <c r="C17" s="63"/>
    </row>
    <row r="18" spans="1:3" ht="18" customHeight="1">
      <c r="A18" s="8">
        <v>2</v>
      </c>
      <c r="B18" s="63" t="s">
        <v>17</v>
      </c>
      <c r="C18" s="63"/>
    </row>
    <row r="19" spans="1:3" ht="18" customHeight="1">
      <c r="A19" s="8">
        <v>3</v>
      </c>
      <c r="B19" s="63" t="s">
        <v>120</v>
      </c>
      <c r="C19" s="63"/>
    </row>
    <row r="20" spans="1:3" ht="18" customHeight="1">
      <c r="A20" s="8">
        <v>4</v>
      </c>
      <c r="B20" s="63" t="s">
        <v>35</v>
      </c>
      <c r="C20" s="63"/>
    </row>
    <row r="21" spans="2:3" ht="15.75">
      <c r="B21" s="5"/>
      <c r="C21" s="6" t="s">
        <v>25</v>
      </c>
    </row>
    <row r="22" spans="1:3" ht="18" customHeight="1">
      <c r="A22" s="7" t="s">
        <v>14</v>
      </c>
      <c r="B22" s="61" t="s">
        <v>15</v>
      </c>
      <c r="C22" s="62"/>
    </row>
    <row r="23" spans="1:3" ht="18" customHeight="1">
      <c r="A23" s="8">
        <v>1</v>
      </c>
      <c r="B23" s="63" t="s">
        <v>36</v>
      </c>
      <c r="C23" s="63"/>
    </row>
    <row r="24" spans="1:3" ht="18" customHeight="1">
      <c r="A24" s="8">
        <v>2</v>
      </c>
      <c r="B24" s="63" t="s">
        <v>109</v>
      </c>
      <c r="C24" s="63"/>
    </row>
    <row r="25" spans="1:3" ht="18" customHeight="1">
      <c r="A25" s="8">
        <v>3</v>
      </c>
      <c r="B25" s="63" t="s">
        <v>31</v>
      </c>
      <c r="C25" s="63"/>
    </row>
    <row r="26" spans="2:3" ht="15.75">
      <c r="B26" s="5"/>
      <c r="C26" s="6" t="s">
        <v>33</v>
      </c>
    </row>
    <row r="27" spans="1:3" ht="18" customHeight="1">
      <c r="A27" s="7" t="s">
        <v>14</v>
      </c>
      <c r="B27" s="61" t="s">
        <v>15</v>
      </c>
      <c r="C27" s="62"/>
    </row>
    <row r="28" spans="1:3" ht="18" customHeight="1">
      <c r="A28" s="8">
        <v>1</v>
      </c>
      <c r="B28" s="63" t="s">
        <v>37</v>
      </c>
      <c r="C28" s="63"/>
    </row>
    <row r="29" spans="1:3" ht="18" customHeight="1">
      <c r="A29" s="8">
        <v>2</v>
      </c>
      <c r="B29" s="63" t="s">
        <v>38</v>
      </c>
      <c r="C29" s="63"/>
    </row>
    <row r="30" spans="1:3" ht="18" customHeight="1">
      <c r="A30" s="8">
        <v>3</v>
      </c>
      <c r="B30" s="63" t="s">
        <v>24</v>
      </c>
      <c r="C30" s="63"/>
    </row>
    <row r="31" spans="1:3" ht="18" customHeight="1">
      <c r="A31" s="8">
        <v>4</v>
      </c>
      <c r="B31" s="63" t="s">
        <v>75</v>
      </c>
      <c r="C31" s="63"/>
    </row>
    <row r="32" spans="2:3" ht="15.75">
      <c r="B32" s="5"/>
      <c r="C32" s="6" t="s">
        <v>34</v>
      </c>
    </row>
    <row r="33" spans="1:3" ht="18" customHeight="1">
      <c r="A33" s="7" t="s">
        <v>14</v>
      </c>
      <c r="B33" s="61" t="s">
        <v>15</v>
      </c>
      <c r="C33" s="62"/>
    </row>
    <row r="34" spans="1:3" ht="18" customHeight="1">
      <c r="A34" s="8">
        <v>1</v>
      </c>
      <c r="B34" s="63" t="s">
        <v>51</v>
      </c>
      <c r="C34" s="63"/>
    </row>
    <row r="35" spans="1:3" ht="18" customHeight="1">
      <c r="A35" s="8">
        <v>2</v>
      </c>
      <c r="B35" s="63" t="s">
        <v>20</v>
      </c>
      <c r="C35" s="63"/>
    </row>
    <row r="36" spans="1:3" ht="18" customHeight="1">
      <c r="A36" s="8">
        <v>3</v>
      </c>
      <c r="B36" s="63" t="s">
        <v>21</v>
      </c>
      <c r="C36" s="63"/>
    </row>
    <row r="37" spans="1:3" ht="18" customHeight="1">
      <c r="A37" s="8">
        <v>4</v>
      </c>
      <c r="B37" s="63" t="s">
        <v>50</v>
      </c>
      <c r="C37" s="63"/>
    </row>
    <row r="38" ht="12.75">
      <c r="B38" s="1" t="s">
        <v>39</v>
      </c>
    </row>
  </sheetData>
  <sheetProtection/>
  <mergeCells count="29">
    <mergeCell ref="B36:C36"/>
    <mergeCell ref="B37:C37"/>
    <mergeCell ref="B30:C30"/>
    <mergeCell ref="B33:C33"/>
    <mergeCell ref="B35:C35"/>
    <mergeCell ref="B34:C34"/>
    <mergeCell ref="B31:C31"/>
    <mergeCell ref="B27:C27"/>
    <mergeCell ref="B28:C28"/>
    <mergeCell ref="B29:C29"/>
    <mergeCell ref="B24:C24"/>
    <mergeCell ref="B20:C20"/>
    <mergeCell ref="B25:C25"/>
    <mergeCell ref="B19:C19"/>
    <mergeCell ref="B22:C22"/>
    <mergeCell ref="B23:C23"/>
    <mergeCell ref="B13:C13"/>
    <mergeCell ref="B16:C16"/>
    <mergeCell ref="B17:C17"/>
    <mergeCell ref="B18:C18"/>
    <mergeCell ref="B14:C14"/>
    <mergeCell ref="B8:C8"/>
    <mergeCell ref="B10:C10"/>
    <mergeCell ref="B11:C11"/>
    <mergeCell ref="B12:C12"/>
    <mergeCell ref="B4:C4"/>
    <mergeCell ref="B5:C5"/>
    <mergeCell ref="B6:C6"/>
    <mergeCell ref="B7:C7"/>
  </mergeCells>
  <printOptions/>
  <pageMargins left="1.15" right="0.31" top="0.38" bottom="0.48" header="0.27" footer="0.28"/>
  <pageSetup horizontalDpi="600" verticalDpi="6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15" zoomScaleNormal="115" zoomScaleSheetLayoutView="115" zoomScalePageLayoutView="0" workbookViewId="0" topLeftCell="A1">
      <selection activeCell="E31" sqref="E31"/>
    </sheetView>
  </sheetViews>
  <sheetFormatPr defaultColWidth="9.00390625" defaultRowHeight="12.75"/>
  <cols>
    <col min="1" max="1" width="3.875" style="25" customWidth="1"/>
    <col min="2" max="2" width="5.625" style="25" customWidth="1"/>
    <col min="3" max="3" width="19.625" style="25" customWidth="1"/>
    <col min="4" max="4" width="2.625" style="25" customWidth="1"/>
    <col min="5" max="5" width="31.625" style="25" customWidth="1"/>
    <col min="6" max="16384" width="9.125" style="25" customWidth="1"/>
  </cols>
  <sheetData>
    <row r="1" spans="3:6" s="28" customFormat="1" ht="65.25" customHeight="1">
      <c r="C1" s="66" t="s">
        <v>66</v>
      </c>
      <c r="D1" s="66"/>
      <c r="E1" s="66"/>
      <c r="F1" s="66"/>
    </row>
    <row r="2" ht="22.5" customHeight="1">
      <c r="D2" s="33" t="s">
        <v>87</v>
      </c>
    </row>
    <row r="3" ht="15">
      <c r="B3" s="34" t="s">
        <v>86</v>
      </c>
    </row>
    <row r="4" spans="1:6" ht="12.75">
      <c r="A4" s="29" t="s">
        <v>55</v>
      </c>
      <c r="B4" s="25" t="s">
        <v>2</v>
      </c>
      <c r="C4" s="25" t="str">
        <f>C!B6</f>
        <v>Самарская ГСХА</v>
      </c>
      <c r="D4" s="26" t="s">
        <v>56</v>
      </c>
      <c r="E4" s="25" t="e">
        <f>C!#REF!</f>
        <v>#REF!</v>
      </c>
      <c r="F4" s="27" t="s">
        <v>69</v>
      </c>
    </row>
    <row r="5" spans="1:6" ht="12.75">
      <c r="A5" s="29" t="s">
        <v>58</v>
      </c>
      <c r="B5" s="25" t="s">
        <v>3</v>
      </c>
      <c r="C5" s="35" t="str">
        <f>F!B7</f>
        <v>Башкирский ГАУ</v>
      </c>
      <c r="D5" s="36" t="s">
        <v>56</v>
      </c>
      <c r="E5" s="35" t="str">
        <f>F!B8</f>
        <v>Брянская ГСХА</v>
      </c>
      <c r="F5" s="37" t="s">
        <v>68</v>
      </c>
    </row>
    <row r="6" spans="1:6" ht="12.75">
      <c r="A6" s="29" t="s">
        <v>59</v>
      </c>
      <c r="B6" s="25" t="s">
        <v>4</v>
      </c>
      <c r="C6" s="25" t="str">
        <f>C!B6</f>
        <v>Самарская ГСХА</v>
      </c>
      <c r="D6" s="26" t="s">
        <v>56</v>
      </c>
      <c r="E6" s="25" t="str">
        <f>C!B7</f>
        <v>Ставропольский ГАУ</v>
      </c>
      <c r="F6" s="27" t="s">
        <v>69</v>
      </c>
    </row>
    <row r="7" spans="1:6" ht="12.75">
      <c r="A7" s="29" t="s">
        <v>61</v>
      </c>
      <c r="B7" s="25" t="s">
        <v>5</v>
      </c>
      <c r="C7" s="35" t="str">
        <f>F!B6</f>
        <v>Вологодская ГСХА</v>
      </c>
      <c r="D7" s="36" t="s">
        <v>56</v>
      </c>
      <c r="E7" s="35" t="str">
        <f>у!B35</f>
        <v>Башкирский ГАУ</v>
      </c>
      <c r="F7" s="37" t="s">
        <v>68</v>
      </c>
    </row>
    <row r="8" spans="1:6" ht="12.75">
      <c r="A8" s="29">
        <v>6</v>
      </c>
      <c r="B8" s="25" t="s">
        <v>6</v>
      </c>
      <c r="C8" s="25" t="str">
        <f>B!B6</f>
        <v>Мичуринский ГАУ</v>
      </c>
      <c r="D8" s="26" t="s">
        <v>56</v>
      </c>
      <c r="E8" s="25" t="str">
        <f>B!B9</f>
        <v>Ульяновская ГСХА</v>
      </c>
      <c r="F8" s="27" t="s">
        <v>60</v>
      </c>
    </row>
    <row r="9" spans="1:6" ht="12.75">
      <c r="A9" s="29">
        <v>7</v>
      </c>
      <c r="B9" s="25" t="s">
        <v>7</v>
      </c>
      <c r="C9" s="30" t="str">
        <f>А!B6</f>
        <v>Саратовский ГАУ</v>
      </c>
      <c r="D9" s="31" t="s">
        <v>56</v>
      </c>
      <c r="E9" s="30" t="str">
        <f>А!B9</f>
        <v>Московский ГУП</v>
      </c>
      <c r="F9" s="32" t="s">
        <v>57</v>
      </c>
    </row>
    <row r="10" spans="1:6" ht="12.75">
      <c r="A10" s="29">
        <v>8</v>
      </c>
      <c r="B10" s="25" t="s">
        <v>8</v>
      </c>
      <c r="C10" s="25" t="str">
        <f>B!B6</f>
        <v>Мичуринский ГАУ</v>
      </c>
      <c r="D10" s="26" t="s">
        <v>56</v>
      </c>
      <c r="E10" s="25" t="str">
        <f>B!B7</f>
        <v>Пермская ГСХА</v>
      </c>
      <c r="F10" s="27" t="s">
        <v>60</v>
      </c>
    </row>
    <row r="11" spans="1:6" ht="12.75">
      <c r="A11" s="29">
        <v>9</v>
      </c>
      <c r="B11" s="25" t="s">
        <v>76</v>
      </c>
      <c r="C11" s="30" t="str">
        <f>А!B6</f>
        <v>Саратовский ГАУ</v>
      </c>
      <c r="D11" s="31" t="s">
        <v>56</v>
      </c>
      <c r="E11" s="30" t="str">
        <f>А!B7</f>
        <v>Новосибирский ГАУ</v>
      </c>
      <c r="F11" s="32" t="s">
        <v>57</v>
      </c>
    </row>
    <row r="12" ht="27.75" customHeight="1">
      <c r="B12" s="34" t="s">
        <v>88</v>
      </c>
    </row>
    <row r="13" spans="1:6" ht="12.75">
      <c r="A13" s="29" t="s">
        <v>55</v>
      </c>
      <c r="B13" s="25" t="s">
        <v>2</v>
      </c>
      <c r="C13" s="25" t="str">
        <f>C!B7</f>
        <v>Ставропольский ГАУ</v>
      </c>
      <c r="D13" s="26" t="s">
        <v>56</v>
      </c>
      <c r="E13" s="25" t="str">
        <f>C!B8</f>
        <v>Челябинский ГАА</v>
      </c>
      <c r="F13" s="27" t="s">
        <v>69</v>
      </c>
    </row>
    <row r="14" spans="1:6" ht="12.75">
      <c r="A14" s="29" t="s">
        <v>58</v>
      </c>
      <c r="B14" s="25" t="s">
        <v>3</v>
      </c>
      <c r="C14" s="35" t="s">
        <v>51</v>
      </c>
      <c r="D14" s="36" t="s">
        <v>56</v>
      </c>
      <c r="E14" s="35" t="str">
        <f>F!B9</f>
        <v>Воронежский ГАУ </v>
      </c>
      <c r="F14" s="37" t="s">
        <v>68</v>
      </c>
    </row>
    <row r="15" spans="1:6" ht="12.75">
      <c r="A15" s="29" t="s">
        <v>59</v>
      </c>
      <c r="B15" s="25" t="s">
        <v>4</v>
      </c>
      <c r="C15" s="43" t="str">
        <f>C!B8</f>
        <v>Челябинский ГАА</v>
      </c>
      <c r="D15" s="44" t="s">
        <v>56</v>
      </c>
      <c r="E15" s="43" t="e">
        <f>C!#REF!</f>
        <v>#REF!</v>
      </c>
      <c r="F15" s="45" t="s">
        <v>69</v>
      </c>
    </row>
    <row r="16" spans="1:6" ht="12.75">
      <c r="A16" s="29" t="s">
        <v>61</v>
      </c>
      <c r="B16" s="25" t="s">
        <v>5</v>
      </c>
      <c r="C16" s="35" t="str">
        <f>у!B36</f>
        <v>Брянская ГСХА</v>
      </c>
      <c r="D16" s="36" t="s">
        <v>56</v>
      </c>
      <c r="E16" s="35" t="str">
        <f>F!B9</f>
        <v>Воронежский ГАУ </v>
      </c>
      <c r="F16" s="37" t="s">
        <v>68</v>
      </c>
    </row>
    <row r="17" spans="1:6" ht="12.75">
      <c r="A17" s="29">
        <v>5</v>
      </c>
      <c r="B17" s="25" t="s">
        <v>6</v>
      </c>
      <c r="C17" s="25" t="str">
        <f>B!B7</f>
        <v>Пермская ГСХА</v>
      </c>
      <c r="D17" s="26" t="s">
        <v>56</v>
      </c>
      <c r="E17" s="25" t="str">
        <f>B!B8</f>
        <v>Иркутская ГСХА</v>
      </c>
      <c r="F17" s="27" t="s">
        <v>60</v>
      </c>
    </row>
    <row r="18" spans="1:6" ht="12.75">
      <c r="A18" s="29">
        <v>6</v>
      </c>
      <c r="B18" s="25" t="s">
        <v>7</v>
      </c>
      <c r="C18" s="30" t="str">
        <f>А!B7</f>
        <v>Новосибирский ГАУ</v>
      </c>
      <c r="D18" s="31" t="s">
        <v>56</v>
      </c>
      <c r="E18" s="30" t="str">
        <f>А!B8</f>
        <v>Волгоградская ГСХА</v>
      </c>
      <c r="F18" s="32" t="s">
        <v>57</v>
      </c>
    </row>
    <row r="19" spans="1:6" ht="12.75">
      <c r="A19" s="29">
        <v>8</v>
      </c>
      <c r="B19" s="25" t="s">
        <v>8</v>
      </c>
      <c r="C19" s="25" t="str">
        <f>B!B8</f>
        <v>Иркутская ГСХА</v>
      </c>
      <c r="D19" s="26" t="s">
        <v>56</v>
      </c>
      <c r="E19" s="25" t="str">
        <f>B!B9</f>
        <v>Ульяновская ГСХА</v>
      </c>
      <c r="F19" s="27" t="s">
        <v>60</v>
      </c>
    </row>
    <row r="20" spans="1:6" ht="12.75">
      <c r="A20" s="29">
        <v>9</v>
      </c>
      <c r="B20" s="25" t="s">
        <v>76</v>
      </c>
      <c r="C20" s="30" t="str">
        <f>А!B8</f>
        <v>Волгоградская ГСХА</v>
      </c>
      <c r="D20" s="31" t="s">
        <v>56</v>
      </c>
      <c r="E20" s="30" t="str">
        <f>А!B9</f>
        <v>Московский ГУП</v>
      </c>
      <c r="F20" s="32" t="s">
        <v>57</v>
      </c>
    </row>
    <row r="21" ht="21" customHeight="1">
      <c r="B21" s="34" t="s">
        <v>89</v>
      </c>
    </row>
    <row r="22" spans="1:6" ht="12.75">
      <c r="A22" s="29" t="s">
        <v>55</v>
      </c>
      <c r="B22" s="25" t="s">
        <v>2</v>
      </c>
      <c r="C22" s="46" t="str">
        <f>E!B6</f>
        <v>Тюменская ГСХА</v>
      </c>
      <c r="D22" s="47" t="s">
        <v>56</v>
      </c>
      <c r="E22" s="46" t="str">
        <f>E!B9</f>
        <v>Нижегородская ГСХА</v>
      </c>
      <c r="F22" s="48" t="s">
        <v>67</v>
      </c>
    </row>
    <row r="23" spans="1:6" ht="12.75">
      <c r="A23" s="29" t="s">
        <v>58</v>
      </c>
      <c r="B23" s="25" t="s">
        <v>3</v>
      </c>
      <c r="C23" s="43" t="str">
        <f>D!B6</f>
        <v>Белгородская ГСХА</v>
      </c>
      <c r="D23" s="44" t="s">
        <v>56</v>
      </c>
      <c r="E23" s="43" t="str">
        <f>D!B9</f>
        <v>Курский ГСХА</v>
      </c>
      <c r="F23" s="45" t="s">
        <v>63</v>
      </c>
    </row>
    <row r="24" spans="1:6" ht="12.75">
      <c r="A24" s="29" t="s">
        <v>59</v>
      </c>
      <c r="B24" s="25" t="s">
        <v>4</v>
      </c>
      <c r="C24" s="46" t="str">
        <f>E!B7</f>
        <v>Ижевская ГСХА</v>
      </c>
      <c r="D24" s="47" t="s">
        <v>56</v>
      </c>
      <c r="E24" s="46" t="str">
        <f>E!B8</f>
        <v>Московская ГАВМиБ им.К.И.Скрябина</v>
      </c>
      <c r="F24" s="48" t="s">
        <v>67</v>
      </c>
    </row>
    <row r="25" spans="1:6" ht="12.75">
      <c r="A25" s="29" t="s">
        <v>61</v>
      </c>
      <c r="B25" s="25" t="s">
        <v>5</v>
      </c>
      <c r="C25" s="43" t="str">
        <f>D!B7</f>
        <v>Уральская ГАВМ</v>
      </c>
      <c r="D25" s="44" t="s">
        <v>56</v>
      </c>
      <c r="E25" s="43" t="str">
        <f>D!B8</f>
        <v>ГУ по землеустройству</v>
      </c>
      <c r="F25" s="45" t="s">
        <v>63</v>
      </c>
    </row>
    <row r="26" spans="1:6" ht="12.75">
      <c r="A26" s="29" t="s">
        <v>62</v>
      </c>
      <c r="B26" s="25" t="s">
        <v>6</v>
      </c>
      <c r="C26" s="46" t="str">
        <f>E!B6</f>
        <v>Тюменская ГСХА</v>
      </c>
      <c r="D26" s="47" t="s">
        <v>56</v>
      </c>
      <c r="E26" s="46" t="str">
        <f>E!B7</f>
        <v>Ижевская ГСХА</v>
      </c>
      <c r="F26" s="48" t="s">
        <v>67</v>
      </c>
    </row>
    <row r="27" spans="1:6" ht="12.75">
      <c r="A27" s="29" t="s">
        <v>64</v>
      </c>
      <c r="B27" s="25" t="s">
        <v>7</v>
      </c>
      <c r="C27" s="43" t="str">
        <f>D!B6</f>
        <v>Белгородская ГСХА</v>
      </c>
      <c r="D27" s="44" t="s">
        <v>56</v>
      </c>
      <c r="E27" s="43" t="str">
        <f>D!B8</f>
        <v>ГУ по землеустройству</v>
      </c>
      <c r="F27" s="45" t="s">
        <v>63</v>
      </c>
    </row>
    <row r="28" spans="1:6" ht="12.75">
      <c r="A28" s="29">
        <v>7</v>
      </c>
      <c r="B28" s="25" t="s">
        <v>8</v>
      </c>
      <c r="C28" s="46" t="str">
        <f>E!B8</f>
        <v>Московская ГАВМиБ им.К.И.Скрябина</v>
      </c>
      <c r="D28" s="47" t="s">
        <v>56</v>
      </c>
      <c r="E28" s="46" t="str">
        <f>E!B9</f>
        <v>Нижегородская ГСХА</v>
      </c>
      <c r="F28" s="48" t="s">
        <v>67</v>
      </c>
    </row>
    <row r="29" spans="1:6" ht="12.75">
      <c r="A29" s="25">
        <v>8</v>
      </c>
      <c r="B29" s="25" t="s">
        <v>76</v>
      </c>
      <c r="C29" s="25" t="str">
        <f>D!B7</f>
        <v>Уральская ГАВМ</v>
      </c>
      <c r="E29" s="25" t="str">
        <f>D!B9</f>
        <v>Курский ГСХА</v>
      </c>
      <c r="F29" s="45" t="s">
        <v>63</v>
      </c>
    </row>
    <row r="30" spans="2:5" s="9" customFormat="1" ht="15.75">
      <c r="B30" s="21" t="s">
        <v>46</v>
      </c>
      <c r="E30" s="22" t="s">
        <v>48</v>
      </c>
    </row>
    <row r="31" spans="2:5" s="9" customFormat="1" ht="15.75">
      <c r="B31" s="22" t="s">
        <v>97</v>
      </c>
      <c r="E31" s="22" t="s">
        <v>98</v>
      </c>
    </row>
  </sheetData>
  <sheetProtection/>
  <mergeCells count="1">
    <mergeCell ref="C1:F1"/>
  </mergeCells>
  <printOptions/>
  <pageMargins left="0.42" right="0.43" top="0.76" bottom="1" header="0.18" footer="0.19"/>
  <pageSetup horizontalDpi="600" verticalDpi="6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30" zoomScaleNormal="130" zoomScaleSheetLayoutView="130" zoomScalePageLayoutView="0" workbookViewId="0" topLeftCell="A1">
      <selection activeCell="A32" sqref="A32:IV3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17.75390625" style="0" bestFit="1" customWidth="1"/>
    <col min="4" max="4" width="3.00390625" style="0" customWidth="1"/>
    <col min="5" max="5" width="31.75390625" style="0" bestFit="1" customWidth="1"/>
  </cols>
  <sheetData>
    <row r="1" spans="3:6" s="28" customFormat="1" ht="65.25" customHeight="1">
      <c r="C1" s="66" t="s">
        <v>66</v>
      </c>
      <c r="D1" s="66"/>
      <c r="E1" s="66"/>
      <c r="F1" s="66"/>
    </row>
    <row r="2" s="25" customFormat="1" ht="22.5" customHeight="1">
      <c r="D2" s="33" t="s">
        <v>70</v>
      </c>
    </row>
    <row r="3" s="25" customFormat="1" ht="15">
      <c r="B3" s="34" t="s">
        <v>77</v>
      </c>
    </row>
    <row r="4" spans="1:6" s="25" customFormat="1" ht="12.75">
      <c r="A4" s="29" t="s">
        <v>55</v>
      </c>
      <c r="B4" s="25" t="s">
        <v>1</v>
      </c>
      <c r="C4" s="30" t="str">
        <f>А!B6</f>
        <v>Саратовский ГАУ</v>
      </c>
      <c r="D4" s="31" t="s">
        <v>56</v>
      </c>
      <c r="E4" s="30" t="str">
        <f>А!B8</f>
        <v>Волгоградская ГСХА</v>
      </c>
      <c r="F4" s="32" t="s">
        <v>57</v>
      </c>
    </row>
    <row r="5" spans="1:6" s="25" customFormat="1" ht="12.75">
      <c r="A5" s="29">
        <v>2</v>
      </c>
      <c r="B5" s="25" t="s">
        <v>9</v>
      </c>
      <c r="C5" s="25" t="str">
        <f>B!B7</f>
        <v>Пермская ГСХА</v>
      </c>
      <c r="D5" s="26" t="s">
        <v>56</v>
      </c>
      <c r="E5" s="25" t="str">
        <f>B!B9</f>
        <v>Ульяновская ГСХА</v>
      </c>
      <c r="F5" s="27" t="s">
        <v>60</v>
      </c>
    </row>
    <row r="6" spans="1:6" s="25" customFormat="1" ht="12.75">
      <c r="A6" s="29">
        <v>3</v>
      </c>
      <c r="B6" s="25" t="s">
        <v>10</v>
      </c>
      <c r="C6" s="35" t="str">
        <f>F!B7</f>
        <v>Башкирский ГАУ</v>
      </c>
      <c r="D6" s="36" t="s">
        <v>56</v>
      </c>
      <c r="E6" s="35" t="str">
        <f>F!B9</f>
        <v>Воронежский ГАУ </v>
      </c>
      <c r="F6" s="37" t="s">
        <v>68</v>
      </c>
    </row>
    <row r="7" spans="1:6" s="25" customFormat="1" ht="12.75">
      <c r="A7" s="29">
        <v>4</v>
      </c>
      <c r="B7" s="25" t="s">
        <v>11</v>
      </c>
      <c r="C7" s="38" t="str">
        <f>C!B6</f>
        <v>Самарская ГСХА</v>
      </c>
      <c r="D7" s="39" t="s">
        <v>56</v>
      </c>
      <c r="E7" s="38" t="str">
        <f>C!B8</f>
        <v>Челябинский ГАА</v>
      </c>
      <c r="F7" s="40" t="s">
        <v>69</v>
      </c>
    </row>
    <row r="8" spans="1:3" s="25" customFormat="1" ht="12.75">
      <c r="A8" s="29">
        <v>5</v>
      </c>
      <c r="B8" s="25" t="s">
        <v>2</v>
      </c>
      <c r="C8" s="25" t="s">
        <v>71</v>
      </c>
    </row>
    <row r="9" spans="1:5" s="25" customFormat="1" ht="12.75">
      <c r="A9" s="29">
        <v>6</v>
      </c>
      <c r="B9" s="25" t="s">
        <v>3</v>
      </c>
      <c r="C9" s="25" t="s">
        <v>72</v>
      </c>
      <c r="D9" s="42"/>
      <c r="E9" s="42"/>
    </row>
    <row r="10" spans="1:4" s="25" customFormat="1" ht="12.75">
      <c r="A10" s="29">
        <v>7</v>
      </c>
      <c r="B10" s="25" t="s">
        <v>4</v>
      </c>
      <c r="C10" s="25" t="s">
        <v>73</v>
      </c>
      <c r="D10" s="26"/>
    </row>
    <row r="11" spans="1:6" s="25" customFormat="1" ht="12.75">
      <c r="A11" s="29">
        <v>8</v>
      </c>
      <c r="B11" s="24" t="s">
        <v>5</v>
      </c>
      <c r="C11" s="25" t="s">
        <v>74</v>
      </c>
      <c r="D11" s="26"/>
      <c r="F11" s="27"/>
    </row>
    <row r="12" spans="1:6" s="25" customFormat="1" ht="12.75">
      <c r="A12" s="29"/>
      <c r="B12" s="24"/>
      <c r="D12" s="26"/>
      <c r="F12" s="27"/>
    </row>
    <row r="13" s="25" customFormat="1" ht="22.5" customHeight="1">
      <c r="B13" s="34" t="s">
        <v>78</v>
      </c>
    </row>
    <row r="14" spans="1:6" s="25" customFormat="1" ht="12.75">
      <c r="A14" s="29">
        <v>1</v>
      </c>
      <c r="B14" s="25" t="s">
        <v>1</v>
      </c>
      <c r="C14" s="30" t="str">
        <f>А!B7</f>
        <v>Новосибирский ГАУ</v>
      </c>
      <c r="D14" s="31" t="s">
        <v>56</v>
      </c>
      <c r="E14" s="30" t="str">
        <f>А!B9</f>
        <v>Московский ГУП</v>
      </c>
      <c r="F14" s="32" t="s">
        <v>57</v>
      </c>
    </row>
    <row r="15" spans="1:6" s="25" customFormat="1" ht="12.75">
      <c r="A15" s="29">
        <v>2</v>
      </c>
      <c r="B15" s="25" t="s">
        <v>9</v>
      </c>
      <c r="C15" s="25" t="str">
        <f>B!B6</f>
        <v>Мичуринский ГАУ</v>
      </c>
      <c r="D15" s="26" t="s">
        <v>56</v>
      </c>
      <c r="E15" s="25" t="str">
        <f>B!B8</f>
        <v>Иркутская ГСХА</v>
      </c>
      <c r="F15" s="27" t="s">
        <v>60</v>
      </c>
    </row>
    <row r="16" spans="1:6" s="25" customFormat="1" ht="12.75">
      <c r="A16" s="29">
        <v>3</v>
      </c>
      <c r="B16" s="25" t="s">
        <v>10</v>
      </c>
      <c r="C16" s="35" t="str">
        <f>F!B6</f>
        <v>Вологодская ГСХА</v>
      </c>
      <c r="D16" s="36" t="s">
        <v>56</v>
      </c>
      <c r="E16" s="35" t="str">
        <f>F!B8</f>
        <v>Брянская ГСХА</v>
      </c>
      <c r="F16" s="37" t="s">
        <v>68</v>
      </c>
    </row>
    <row r="17" spans="1:6" s="25" customFormat="1" ht="12.75">
      <c r="A17" s="29">
        <v>4</v>
      </c>
      <c r="B17" s="25" t="s">
        <v>11</v>
      </c>
      <c r="C17" s="38"/>
      <c r="D17" s="39"/>
      <c r="E17" s="38"/>
      <c r="F17" s="40"/>
    </row>
    <row r="18" spans="1:3" s="25" customFormat="1" ht="12.75">
      <c r="A18" s="29">
        <v>5</v>
      </c>
      <c r="B18" s="25" t="s">
        <v>2</v>
      </c>
      <c r="C18" s="25" t="s">
        <v>79</v>
      </c>
    </row>
    <row r="19" spans="1:6" s="25" customFormat="1" ht="12.75">
      <c r="A19" s="29">
        <v>6</v>
      </c>
      <c r="B19" s="25" t="s">
        <v>3</v>
      </c>
      <c r="C19" s="25" t="s">
        <v>80</v>
      </c>
      <c r="D19" s="42"/>
      <c r="E19" s="42"/>
      <c r="F19" s="41"/>
    </row>
    <row r="20" spans="1:6" s="25" customFormat="1" ht="12.75">
      <c r="A20" s="29">
        <v>7</v>
      </c>
      <c r="B20" s="25" t="s">
        <v>4</v>
      </c>
      <c r="C20" s="25" t="s">
        <v>81</v>
      </c>
      <c r="D20" s="26"/>
      <c r="F20" s="27"/>
    </row>
    <row r="21" spans="1:3" s="25" customFormat="1" ht="12.75">
      <c r="A21" s="29">
        <v>8</v>
      </c>
      <c r="B21" s="24" t="s">
        <v>5</v>
      </c>
      <c r="C21" s="25" t="s">
        <v>82</v>
      </c>
    </row>
    <row r="22" s="25" customFormat="1" ht="28.5" customHeight="1">
      <c r="B22" s="34" t="s">
        <v>99</v>
      </c>
    </row>
    <row r="23" spans="1:5" s="25" customFormat="1" ht="15.75" customHeight="1">
      <c r="A23" s="27">
        <v>1</v>
      </c>
      <c r="B23" s="24" t="s">
        <v>0</v>
      </c>
      <c r="C23" s="25" t="str">
        <f>C25</f>
        <v>Курский ГСХА</v>
      </c>
      <c r="E23" s="25" t="str">
        <f>'Р31'!C23</f>
        <v>Белгородская ГСХА</v>
      </c>
    </row>
    <row r="24" spans="1:6" s="25" customFormat="1" ht="12.75">
      <c r="A24" s="29">
        <v>2</v>
      </c>
      <c r="B24" s="25" t="s">
        <v>1</v>
      </c>
      <c r="C24" s="38" t="str">
        <f>E!B6</f>
        <v>Тюменская ГСХА</v>
      </c>
      <c r="D24" s="39" t="s">
        <v>56</v>
      </c>
      <c r="E24" s="38" t="str">
        <f>E!B8</f>
        <v>Московская ГАВМиБ им.К.И.Скрябина</v>
      </c>
      <c r="F24" s="40" t="s">
        <v>83</v>
      </c>
    </row>
    <row r="25" spans="1:6" s="25" customFormat="1" ht="12.75">
      <c r="A25" s="27">
        <v>3</v>
      </c>
      <c r="B25" s="25" t="s">
        <v>9</v>
      </c>
      <c r="C25" s="25" t="str">
        <f>D!B9</f>
        <v>Курский ГСХА</v>
      </c>
      <c r="D25" s="26" t="s">
        <v>56</v>
      </c>
      <c r="E25" s="25" t="str">
        <f>D!B8</f>
        <v>ГУ по землеустройству</v>
      </c>
      <c r="F25" s="27" t="s">
        <v>63</v>
      </c>
    </row>
    <row r="26" spans="1:6" s="25" customFormat="1" ht="12.75">
      <c r="A26" s="29">
        <v>4</v>
      </c>
      <c r="B26" s="25" t="s">
        <v>10</v>
      </c>
      <c r="C26" s="38" t="str">
        <f>E!B7</f>
        <v>Ижевская ГСХА</v>
      </c>
      <c r="D26" s="39" t="s">
        <v>56</v>
      </c>
      <c r="E26" s="38" t="str">
        <f>E!B9</f>
        <v>Нижегородская ГСХА</v>
      </c>
      <c r="F26" s="40" t="s">
        <v>83</v>
      </c>
    </row>
    <row r="27" spans="1:6" s="25" customFormat="1" ht="12.75">
      <c r="A27" s="27">
        <v>5</v>
      </c>
      <c r="B27" s="25" t="s">
        <v>11</v>
      </c>
      <c r="C27" s="25" t="str">
        <f>D!B7</f>
        <v>Уральская ГАВМ</v>
      </c>
      <c r="E27" s="25" t="str">
        <f>D!B6</f>
        <v>Белгородская ГСХА</v>
      </c>
      <c r="F27" s="27" t="s">
        <v>63</v>
      </c>
    </row>
    <row r="28" spans="1:3" s="25" customFormat="1" ht="12.75">
      <c r="A28" s="29">
        <v>6</v>
      </c>
      <c r="B28" s="25" t="s">
        <v>2</v>
      </c>
      <c r="C28" s="25" t="s">
        <v>93</v>
      </c>
    </row>
    <row r="29" spans="1:3" s="25" customFormat="1" ht="12.75">
      <c r="A29" s="27">
        <v>7</v>
      </c>
      <c r="B29" s="25" t="s">
        <v>3</v>
      </c>
      <c r="C29" s="25" t="s">
        <v>94</v>
      </c>
    </row>
    <row r="30" spans="1:6" s="25" customFormat="1" ht="12.75">
      <c r="A30" s="29">
        <v>8</v>
      </c>
      <c r="B30" s="25" t="s">
        <v>4</v>
      </c>
      <c r="C30" s="25" t="s">
        <v>95</v>
      </c>
      <c r="D30" s="42"/>
      <c r="F30" s="27"/>
    </row>
    <row r="31" spans="1:6" s="25" customFormat="1" ht="12.75">
      <c r="A31" s="27">
        <v>9</v>
      </c>
      <c r="B31" s="24" t="s">
        <v>5</v>
      </c>
      <c r="C31" s="25" t="s">
        <v>96</v>
      </c>
      <c r="D31" s="26"/>
      <c r="F31" s="27"/>
    </row>
    <row r="32" spans="2:5" s="9" customFormat="1" ht="15.75">
      <c r="B32" s="21" t="s">
        <v>46</v>
      </c>
      <c r="E32" s="22" t="s">
        <v>48</v>
      </c>
    </row>
    <row r="33" spans="2:5" s="9" customFormat="1" ht="15.75">
      <c r="B33" s="22" t="s">
        <v>97</v>
      </c>
      <c r="E33" s="22" t="s">
        <v>98</v>
      </c>
    </row>
  </sheetData>
  <sheetProtection/>
  <mergeCells count="1">
    <mergeCell ref="C1:F1"/>
  </mergeCells>
  <printOptions/>
  <pageMargins left="0.36" right="0.38" top="0.72" bottom="0.55" header="0.31" footer="0.5"/>
  <pageSetup horizontalDpi="600" verticalDpi="600" orientation="portrait" paperSize="9" scale="11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23"/>
  <sheetViews>
    <sheetView tabSelected="1" view="pageBreakPreview" zoomScaleNormal="175" zoomScaleSheetLayoutView="100" zoomScalePageLayoutView="0" workbookViewId="0" topLeftCell="A10">
      <selection activeCell="E6" sqref="E6"/>
    </sheetView>
  </sheetViews>
  <sheetFormatPr defaultColWidth="9.00390625" defaultRowHeight="12.75"/>
  <cols>
    <col min="1" max="1" width="3.625" style="125" customWidth="1"/>
    <col min="2" max="2" width="5.375" style="125" customWidth="1"/>
    <col min="3" max="3" width="17.75390625" style="125" bestFit="1" customWidth="1"/>
    <col min="4" max="4" width="3.00390625" style="125" customWidth="1"/>
    <col min="5" max="5" width="31.75390625" style="125" bestFit="1" customWidth="1"/>
    <col min="6" max="6" width="12.75390625" style="125" customWidth="1"/>
    <col min="7" max="16384" width="9.125" style="125" customWidth="1"/>
  </cols>
  <sheetData>
    <row r="1" spans="3:6" s="107" customFormat="1" ht="65.25" customHeight="1">
      <c r="C1" s="108" t="s">
        <v>113</v>
      </c>
      <c r="D1" s="108"/>
      <c r="E1" s="108"/>
      <c r="F1" s="108"/>
    </row>
    <row r="2" s="109" customFormat="1" ht="44.25" customHeight="1">
      <c r="D2" s="126" t="s">
        <v>65</v>
      </c>
    </row>
    <row r="3" s="109" customFormat="1" ht="35.25" customHeight="1">
      <c r="A3" s="110" t="s">
        <v>105</v>
      </c>
    </row>
    <row r="4" spans="1:6" s="109" customFormat="1" ht="15.75">
      <c r="A4" s="111" t="s">
        <v>55</v>
      </c>
      <c r="B4" s="112" t="s">
        <v>1</v>
      </c>
      <c r="C4" s="113" t="s">
        <v>116</v>
      </c>
      <c r="D4" s="114"/>
      <c r="E4" s="113"/>
      <c r="F4" s="115" t="s">
        <v>110</v>
      </c>
    </row>
    <row r="5" spans="1:6" s="109" customFormat="1" ht="15.75">
      <c r="A5" s="116">
        <v>2</v>
      </c>
      <c r="B5" s="117" t="s">
        <v>9</v>
      </c>
      <c r="C5" s="118" t="s">
        <v>117</v>
      </c>
      <c r="D5" s="119"/>
      <c r="E5" s="118"/>
      <c r="F5" s="115" t="s">
        <v>112</v>
      </c>
    </row>
    <row r="6" spans="1:6" s="109" customFormat="1" ht="15.75">
      <c r="A6" s="116">
        <v>3</v>
      </c>
      <c r="B6" s="117" t="s">
        <v>10</v>
      </c>
      <c r="C6" s="118" t="s">
        <v>118</v>
      </c>
      <c r="D6" s="119"/>
      <c r="E6" s="118"/>
      <c r="F6" s="120" t="s">
        <v>110</v>
      </c>
    </row>
    <row r="7" spans="1:6" s="109" customFormat="1" ht="15.75">
      <c r="A7" s="116">
        <v>4</v>
      </c>
      <c r="B7" s="117" t="s">
        <v>11</v>
      </c>
      <c r="C7" s="118" t="s">
        <v>119</v>
      </c>
      <c r="D7" s="119"/>
      <c r="E7" s="118"/>
      <c r="F7" s="120" t="s">
        <v>111</v>
      </c>
    </row>
    <row r="8" spans="1:6" s="109" customFormat="1" ht="15.75">
      <c r="A8" s="116">
        <v>5</v>
      </c>
      <c r="B8" s="117" t="s">
        <v>2</v>
      </c>
      <c r="C8" s="117" t="s">
        <v>121</v>
      </c>
      <c r="D8" s="117"/>
      <c r="E8" s="117"/>
      <c r="F8" s="120" t="s">
        <v>111</v>
      </c>
    </row>
    <row r="9" spans="1:6" s="109" customFormat="1" ht="15.75">
      <c r="A9" s="121">
        <v>6</v>
      </c>
      <c r="B9" s="109" t="s">
        <v>3</v>
      </c>
      <c r="C9" s="127" t="s">
        <v>123</v>
      </c>
      <c r="D9" s="122"/>
      <c r="E9" s="122"/>
      <c r="F9" s="115" t="s">
        <v>112</v>
      </c>
    </row>
    <row r="10" spans="1:6" s="109" customFormat="1" ht="15.75">
      <c r="A10" s="121">
        <v>7</v>
      </c>
      <c r="B10" s="109" t="s">
        <v>4</v>
      </c>
      <c r="C10" s="127" t="s">
        <v>122</v>
      </c>
      <c r="D10" s="123"/>
      <c r="F10" s="120" t="s">
        <v>110</v>
      </c>
    </row>
    <row r="11" s="109" customFormat="1" ht="22.5" customHeight="1">
      <c r="B11" s="110" t="s">
        <v>104</v>
      </c>
    </row>
    <row r="12" spans="1:6" s="109" customFormat="1" ht="15.75">
      <c r="A12" s="111" t="s">
        <v>55</v>
      </c>
      <c r="B12" s="112" t="s">
        <v>1</v>
      </c>
      <c r="C12" s="113" t="s">
        <v>124</v>
      </c>
      <c r="D12" s="114"/>
      <c r="E12" s="113"/>
      <c r="F12" s="115" t="s">
        <v>110</v>
      </c>
    </row>
    <row r="13" spans="1:6" s="109" customFormat="1" ht="15.75">
      <c r="A13" s="116">
        <v>2</v>
      </c>
      <c r="B13" s="117" t="s">
        <v>9</v>
      </c>
      <c r="C13" s="118" t="s">
        <v>125</v>
      </c>
      <c r="D13" s="119"/>
      <c r="E13" s="118"/>
      <c r="F13" s="115" t="s">
        <v>112</v>
      </c>
    </row>
    <row r="14" spans="1:6" s="109" customFormat="1" ht="15.75">
      <c r="A14" s="116">
        <v>3</v>
      </c>
      <c r="B14" s="117" t="s">
        <v>10</v>
      </c>
      <c r="C14" s="118" t="s">
        <v>126</v>
      </c>
      <c r="D14" s="119"/>
      <c r="E14" s="118"/>
      <c r="F14" s="115" t="s">
        <v>112</v>
      </c>
    </row>
    <row r="15" spans="1:6" s="109" customFormat="1" ht="15.75">
      <c r="A15" s="116">
        <v>4</v>
      </c>
      <c r="B15" s="117" t="s">
        <v>11</v>
      </c>
      <c r="C15" s="118" t="s">
        <v>127</v>
      </c>
      <c r="D15" s="119"/>
      <c r="E15" s="118"/>
      <c r="F15" s="115" t="s">
        <v>112</v>
      </c>
    </row>
    <row r="16" spans="1:6" s="109" customFormat="1" ht="15.75">
      <c r="A16" s="111">
        <v>5</v>
      </c>
      <c r="B16" s="112" t="s">
        <v>2</v>
      </c>
      <c r="C16" s="112" t="s">
        <v>128</v>
      </c>
      <c r="D16" s="112"/>
      <c r="E16" s="112"/>
      <c r="F16" s="115" t="s">
        <v>110</v>
      </c>
    </row>
    <row r="17" s="109" customFormat="1" ht="28.5" customHeight="1">
      <c r="B17" s="110" t="s">
        <v>106</v>
      </c>
    </row>
    <row r="18" spans="1:6" s="109" customFormat="1" ht="15.75">
      <c r="A18" s="111" t="s">
        <v>55</v>
      </c>
      <c r="B18" s="112" t="s">
        <v>1</v>
      </c>
      <c r="C18" s="113" t="s">
        <v>129</v>
      </c>
      <c r="D18" s="114"/>
      <c r="E18" s="113"/>
      <c r="F18" s="115" t="s">
        <v>110</v>
      </c>
    </row>
    <row r="19" spans="1:6" s="109" customFormat="1" ht="15.75">
      <c r="A19" s="111">
        <v>2</v>
      </c>
      <c r="B19" s="112" t="s">
        <v>9</v>
      </c>
      <c r="C19" s="113" t="s">
        <v>130</v>
      </c>
      <c r="D19" s="114"/>
      <c r="E19" s="113"/>
      <c r="F19" s="115" t="s">
        <v>110</v>
      </c>
    </row>
    <row r="20" spans="1:6" s="109" customFormat="1" ht="15.75">
      <c r="A20" s="111">
        <v>3</v>
      </c>
      <c r="B20" s="112" t="s">
        <v>10</v>
      </c>
      <c r="C20" s="113" t="s">
        <v>132</v>
      </c>
      <c r="D20" s="114"/>
      <c r="E20" s="113"/>
      <c r="F20" s="115" t="s">
        <v>112</v>
      </c>
    </row>
    <row r="21" spans="1:6" s="109" customFormat="1" ht="15.75">
      <c r="A21" s="111">
        <v>4</v>
      </c>
      <c r="B21" s="112" t="s">
        <v>11</v>
      </c>
      <c r="C21" s="113" t="s">
        <v>131</v>
      </c>
      <c r="D21" s="114"/>
      <c r="E21" s="113"/>
      <c r="F21" s="115" t="s">
        <v>112</v>
      </c>
    </row>
    <row r="22" spans="2:5" s="90" customFormat="1" ht="55.5" customHeight="1">
      <c r="B22" s="124" t="s">
        <v>46</v>
      </c>
      <c r="E22" s="91" t="s">
        <v>48</v>
      </c>
    </row>
    <row r="23" spans="2:5" s="90" customFormat="1" ht="32.25" customHeight="1">
      <c r="B23" s="91" t="s">
        <v>97</v>
      </c>
      <c r="E23" s="91" t="s">
        <v>98</v>
      </c>
    </row>
  </sheetData>
  <sheetProtection/>
  <mergeCells count="1">
    <mergeCell ref="C1:F1"/>
  </mergeCells>
  <printOptions/>
  <pageMargins left="0.45" right="0.38" top="1" bottom="1" header="0.5" footer="0.5"/>
  <pageSetup horizontalDpi="600" verticalDpi="600"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4"/>
  <sheetViews>
    <sheetView zoomScaleSheetLayoutView="100" workbookViewId="0" topLeftCell="A19">
      <selection activeCell="B21" sqref="B21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7" t="s">
        <v>47</v>
      </c>
      <c r="D1" s="67"/>
      <c r="E1" s="67"/>
      <c r="F1" s="67"/>
      <c r="G1" s="67"/>
      <c r="H1" s="67"/>
      <c r="I1" s="67"/>
    </row>
    <row r="2" spans="2:9" ht="15.75">
      <c r="B2" s="11"/>
      <c r="C2" s="68" t="s">
        <v>40</v>
      </c>
      <c r="D2" s="68"/>
      <c r="E2" s="68"/>
      <c r="F2" s="68"/>
      <c r="G2" s="68"/>
      <c r="H2" s="68"/>
      <c r="I2" s="68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69" t="s">
        <v>41</v>
      </c>
      <c r="G4" s="12"/>
      <c r="H4" s="12"/>
      <c r="I4" s="12"/>
    </row>
    <row r="5" spans="1:9" ht="12.75">
      <c r="A5" s="70" t="s">
        <v>14</v>
      </c>
      <c r="B5" s="97" t="s">
        <v>42</v>
      </c>
      <c r="C5" s="97">
        <v>1</v>
      </c>
      <c r="D5" s="97">
        <v>2</v>
      </c>
      <c r="E5" s="97">
        <v>3</v>
      </c>
      <c r="F5" s="97">
        <v>4</v>
      </c>
      <c r="G5" s="97" t="s">
        <v>43</v>
      </c>
      <c r="H5" s="98" t="s">
        <v>44</v>
      </c>
      <c r="I5" s="97" t="s">
        <v>45</v>
      </c>
    </row>
    <row r="6" spans="1:9" ht="50.25" customHeight="1">
      <c r="A6" s="71">
        <v>1</v>
      </c>
      <c r="B6" s="84" t="str">
        <f>А!B6</f>
        <v>Саратовский ГАУ</v>
      </c>
      <c r="C6" s="72"/>
      <c r="D6" s="88" t="s">
        <v>114</v>
      </c>
      <c r="E6" s="88" t="s">
        <v>114</v>
      </c>
      <c r="F6" s="88" t="s">
        <v>114</v>
      </c>
      <c r="G6" s="100">
        <v>6</v>
      </c>
      <c r="H6" s="75"/>
      <c r="I6" s="86">
        <v>1</v>
      </c>
    </row>
    <row r="7" spans="1:9" ht="50.25" customHeight="1">
      <c r="A7" s="71">
        <v>2</v>
      </c>
      <c r="B7" s="84" t="str">
        <f>А!B7</f>
        <v>Новосибирский ГАУ</v>
      </c>
      <c r="C7" s="73" t="s">
        <v>101</v>
      </c>
      <c r="D7" s="72"/>
      <c r="E7" s="73" t="s">
        <v>103</v>
      </c>
      <c r="F7" s="73" t="s">
        <v>101</v>
      </c>
      <c r="G7" s="74">
        <v>3</v>
      </c>
      <c r="H7" s="75"/>
      <c r="I7" s="76">
        <v>4</v>
      </c>
    </row>
    <row r="8" spans="1:9" ht="50.25" customHeight="1">
      <c r="A8" s="71">
        <v>3</v>
      </c>
      <c r="B8" s="84" t="str">
        <f>А!B8</f>
        <v>Волгоградская ГСХА</v>
      </c>
      <c r="C8" s="73" t="s">
        <v>101</v>
      </c>
      <c r="D8" s="88" t="s">
        <v>115</v>
      </c>
      <c r="E8" s="72"/>
      <c r="F8" s="73" t="s">
        <v>101</v>
      </c>
      <c r="G8" s="74">
        <v>4</v>
      </c>
      <c r="H8" s="75"/>
      <c r="I8" s="76">
        <v>3</v>
      </c>
    </row>
    <row r="9" spans="1:9" ht="50.25" customHeight="1">
      <c r="A9" s="71">
        <v>4</v>
      </c>
      <c r="B9" s="84" t="str">
        <f>А!B9</f>
        <v>Московский ГУП</v>
      </c>
      <c r="C9" s="73" t="s">
        <v>101</v>
      </c>
      <c r="D9" s="88" t="s">
        <v>114</v>
      </c>
      <c r="E9" s="88" t="s">
        <v>114</v>
      </c>
      <c r="F9" s="72"/>
      <c r="G9" s="74">
        <v>5</v>
      </c>
      <c r="H9" s="75"/>
      <c r="I9" s="76">
        <v>2</v>
      </c>
    </row>
    <row r="11" spans="1:9" ht="20.25">
      <c r="A11" s="12"/>
      <c r="C11" s="12"/>
      <c r="D11" s="12"/>
      <c r="E11" s="12"/>
      <c r="F11" s="69" t="s">
        <v>49</v>
      </c>
      <c r="G11" s="12"/>
      <c r="H11" s="12"/>
      <c r="I11" s="12"/>
    </row>
    <row r="12" spans="1:9" ht="12.75">
      <c r="A12" s="77" t="s">
        <v>14</v>
      </c>
      <c r="B12" s="96" t="s">
        <v>42</v>
      </c>
      <c r="C12" s="96">
        <v>1</v>
      </c>
      <c r="D12" s="96">
        <v>2</v>
      </c>
      <c r="E12" s="96">
        <v>3</v>
      </c>
      <c r="F12" s="96">
        <v>4</v>
      </c>
      <c r="G12" s="96" t="s">
        <v>43</v>
      </c>
      <c r="H12" s="99" t="s">
        <v>44</v>
      </c>
      <c r="I12" s="96" t="s">
        <v>45</v>
      </c>
    </row>
    <row r="13" spans="1:9" ht="50.25" customHeight="1">
      <c r="A13" s="78">
        <v>1</v>
      </c>
      <c r="B13" s="85" t="str">
        <f>B!B6</f>
        <v>Мичуринский ГАУ</v>
      </c>
      <c r="C13" s="79"/>
      <c r="D13" s="92" t="s">
        <v>115</v>
      </c>
      <c r="E13" s="80" t="s">
        <v>101</v>
      </c>
      <c r="F13" s="80" t="s">
        <v>101</v>
      </c>
      <c r="G13" s="81">
        <v>4</v>
      </c>
      <c r="H13" s="82"/>
      <c r="I13" s="83">
        <v>3</v>
      </c>
    </row>
    <row r="14" spans="1:9" ht="50.25" customHeight="1">
      <c r="A14" s="78">
        <v>2</v>
      </c>
      <c r="B14" s="85" t="str">
        <f>B!B7</f>
        <v>Пермская ГСХА</v>
      </c>
      <c r="C14" s="80" t="s">
        <v>103</v>
      </c>
      <c r="D14" s="79"/>
      <c r="E14" s="80" t="s">
        <v>101</v>
      </c>
      <c r="F14" s="80" t="s">
        <v>101</v>
      </c>
      <c r="G14" s="101">
        <v>3</v>
      </c>
      <c r="H14" s="82"/>
      <c r="I14" s="83">
        <v>4</v>
      </c>
    </row>
    <row r="15" spans="1:9" ht="50.25" customHeight="1">
      <c r="A15" s="78">
        <v>3</v>
      </c>
      <c r="B15" s="85" t="str">
        <f>B!B8</f>
        <v>Иркутская ГСХА</v>
      </c>
      <c r="C15" s="92" t="s">
        <v>114</v>
      </c>
      <c r="D15" s="92" t="s">
        <v>114</v>
      </c>
      <c r="E15" s="79"/>
      <c r="F15" s="80" t="s">
        <v>101</v>
      </c>
      <c r="G15" s="81">
        <v>5</v>
      </c>
      <c r="H15" s="82"/>
      <c r="I15" s="83">
        <v>2</v>
      </c>
    </row>
    <row r="16" spans="1:9" ht="50.25" customHeight="1">
      <c r="A16" s="78">
        <v>4</v>
      </c>
      <c r="B16" s="85" t="str">
        <f>B!B9</f>
        <v>Ульяновская ГСХА</v>
      </c>
      <c r="C16" s="92" t="s">
        <v>114</v>
      </c>
      <c r="D16" s="92" t="s">
        <v>114</v>
      </c>
      <c r="E16" s="92" t="s">
        <v>114</v>
      </c>
      <c r="F16" s="79"/>
      <c r="G16" s="93">
        <v>6</v>
      </c>
      <c r="H16" s="82"/>
      <c r="I16" s="87">
        <v>1</v>
      </c>
    </row>
    <row r="17" spans="1:9" ht="20.25">
      <c r="A17" s="12"/>
      <c r="C17" s="12"/>
      <c r="D17" s="12"/>
      <c r="E17" s="12"/>
      <c r="F17" s="69" t="s">
        <v>52</v>
      </c>
      <c r="G17" s="12"/>
      <c r="H17" s="12"/>
      <c r="I17" s="12"/>
    </row>
    <row r="18" spans="1:8" ht="12.75">
      <c r="A18" s="77" t="s">
        <v>14</v>
      </c>
      <c r="B18" s="96" t="s">
        <v>42</v>
      </c>
      <c r="C18" s="96">
        <v>1</v>
      </c>
      <c r="D18" s="96">
        <v>2</v>
      </c>
      <c r="E18" s="96">
        <v>3</v>
      </c>
      <c r="F18" s="96" t="s">
        <v>43</v>
      </c>
      <c r="G18" s="99" t="s">
        <v>44</v>
      </c>
      <c r="H18" s="96" t="s">
        <v>45</v>
      </c>
    </row>
    <row r="19" spans="1:8" ht="50.25" customHeight="1">
      <c r="A19" s="78">
        <v>1</v>
      </c>
      <c r="B19" s="85" t="str">
        <f>C!B6</f>
        <v>Самарская ГСХА</v>
      </c>
      <c r="C19" s="79"/>
      <c r="D19" s="80" t="s">
        <v>101</v>
      </c>
      <c r="E19" s="80" t="s">
        <v>101</v>
      </c>
      <c r="F19" s="81">
        <v>2</v>
      </c>
      <c r="G19" s="82"/>
      <c r="H19" s="83">
        <v>3</v>
      </c>
    </row>
    <row r="20" spans="1:8" ht="50.25" customHeight="1">
      <c r="A20" s="78">
        <v>2</v>
      </c>
      <c r="B20" s="85" t="str">
        <f>C!B7</f>
        <v>Ставропольский ГАУ</v>
      </c>
      <c r="C20" s="92" t="s">
        <v>114</v>
      </c>
      <c r="D20" s="79"/>
      <c r="E20" s="80" t="s">
        <v>103</v>
      </c>
      <c r="F20" s="81">
        <v>3</v>
      </c>
      <c r="G20" s="82"/>
      <c r="H20" s="83">
        <v>2</v>
      </c>
    </row>
    <row r="21" spans="1:8" ht="50.25" customHeight="1">
      <c r="A21" s="78">
        <v>3</v>
      </c>
      <c r="B21" s="85" t="str">
        <f>C!B8</f>
        <v>Челябинский ГАА</v>
      </c>
      <c r="C21" s="92" t="s">
        <v>114</v>
      </c>
      <c r="D21" s="92" t="s">
        <v>115</v>
      </c>
      <c r="E21" s="79"/>
      <c r="F21" s="93">
        <v>4</v>
      </c>
      <c r="G21" s="82"/>
      <c r="H21" s="87">
        <v>1</v>
      </c>
    </row>
    <row r="23" spans="2:6" ht="15.75">
      <c r="B23" s="89" t="s">
        <v>46</v>
      </c>
      <c r="C23" s="90"/>
      <c r="D23" s="90"/>
      <c r="E23" s="91" t="s">
        <v>48</v>
      </c>
      <c r="F23" s="90"/>
    </row>
    <row r="24" spans="2:6" ht="15.75">
      <c r="B24" s="91" t="s">
        <v>97</v>
      </c>
      <c r="C24" s="90"/>
      <c r="D24" s="90"/>
      <c r="E24" s="91" t="s">
        <v>98</v>
      </c>
      <c r="F24" s="90"/>
    </row>
  </sheetData>
  <mergeCells count="2">
    <mergeCell ref="C1:I1"/>
    <mergeCell ref="C2:I2"/>
  </mergeCells>
  <printOptions/>
  <pageMargins left="0.75" right="0.24" top="0.33" bottom="0.3" header="0.26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view="pageBreakPreview" zoomScaleSheetLayoutView="100" workbookViewId="0" topLeftCell="A13">
      <selection activeCell="H20" sqref="H20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7" width="9.125" style="9" customWidth="1"/>
    <col min="8" max="8" width="9.125" style="60" customWidth="1"/>
    <col min="9" max="16384" width="9.125" style="9" customWidth="1"/>
  </cols>
  <sheetData>
    <row r="1" spans="2:9" ht="37.5" customHeight="1">
      <c r="B1" s="10"/>
      <c r="C1" s="94" t="s">
        <v>47</v>
      </c>
      <c r="D1" s="94"/>
      <c r="E1" s="94"/>
      <c r="F1" s="94"/>
      <c r="G1" s="94"/>
      <c r="H1" s="94"/>
      <c r="I1" s="94"/>
    </row>
    <row r="2" spans="2:9" ht="15.75">
      <c r="B2" s="11"/>
      <c r="C2" s="95" t="s">
        <v>40</v>
      </c>
      <c r="D2" s="95"/>
      <c r="E2" s="95"/>
      <c r="F2" s="95"/>
      <c r="G2" s="95"/>
      <c r="H2" s="95"/>
      <c r="I2" s="95"/>
    </row>
    <row r="3" spans="1:9" ht="15.75">
      <c r="A3" s="12"/>
      <c r="B3" s="12"/>
      <c r="C3" s="12"/>
      <c r="D3" s="12"/>
      <c r="E3" s="12"/>
      <c r="F3" s="12"/>
      <c r="G3" s="12"/>
      <c r="H3" s="59"/>
      <c r="I3" s="12"/>
    </row>
    <row r="4" spans="1:9" ht="21">
      <c r="A4" s="12"/>
      <c r="C4" s="12"/>
      <c r="D4" s="12"/>
      <c r="E4" s="12"/>
      <c r="F4" s="69" t="s">
        <v>53</v>
      </c>
      <c r="G4" s="12"/>
      <c r="H4" s="59"/>
      <c r="I4" s="12"/>
    </row>
    <row r="5" spans="1:9" ht="12.75">
      <c r="A5" s="99" t="s">
        <v>14</v>
      </c>
      <c r="B5" s="96" t="s">
        <v>42</v>
      </c>
      <c r="C5" s="96">
        <v>1</v>
      </c>
      <c r="D5" s="96">
        <v>2</v>
      </c>
      <c r="E5" s="96">
        <v>3</v>
      </c>
      <c r="F5" s="96">
        <v>4</v>
      </c>
      <c r="G5" s="96" t="s">
        <v>91</v>
      </c>
      <c r="H5" s="102" t="s">
        <v>44</v>
      </c>
      <c r="I5" s="96" t="s">
        <v>45</v>
      </c>
    </row>
    <row r="6" spans="1:9" ht="50.25" customHeight="1">
      <c r="A6" s="103">
        <v>1</v>
      </c>
      <c r="B6" s="85" t="str">
        <f>D!B6</f>
        <v>Белгородская ГСХА</v>
      </c>
      <c r="C6" s="79"/>
      <c r="D6" s="80" t="s">
        <v>101</v>
      </c>
      <c r="E6" s="92" t="s">
        <v>114</v>
      </c>
      <c r="F6" s="80" t="s">
        <v>101</v>
      </c>
      <c r="G6" s="81">
        <v>4</v>
      </c>
      <c r="H6" s="82" t="s">
        <v>107</v>
      </c>
      <c r="I6" s="83">
        <v>3</v>
      </c>
    </row>
    <row r="7" spans="1:9" ht="50.25" customHeight="1">
      <c r="A7" s="103">
        <v>2</v>
      </c>
      <c r="B7" s="105" t="str">
        <f>D!B7</f>
        <v>Уральская ГАВМ</v>
      </c>
      <c r="C7" s="92" t="s">
        <v>114</v>
      </c>
      <c r="D7" s="79"/>
      <c r="E7" s="92" t="s">
        <v>114</v>
      </c>
      <c r="F7" s="92" t="s">
        <v>114</v>
      </c>
      <c r="G7" s="93">
        <v>6</v>
      </c>
      <c r="H7" s="82"/>
      <c r="I7" s="87">
        <v>1</v>
      </c>
    </row>
    <row r="8" spans="1:9" ht="50.25" customHeight="1">
      <c r="A8" s="103">
        <v>3</v>
      </c>
      <c r="B8" s="85" t="str">
        <f>D!B8</f>
        <v>ГУ по землеустройству</v>
      </c>
      <c r="C8" s="80" t="s">
        <v>101</v>
      </c>
      <c r="D8" s="80" t="s">
        <v>101</v>
      </c>
      <c r="E8" s="79"/>
      <c r="F8" s="92" t="s">
        <v>114</v>
      </c>
      <c r="G8" s="81">
        <v>4</v>
      </c>
      <c r="H8" s="82" t="s">
        <v>108</v>
      </c>
      <c r="I8" s="83">
        <v>4</v>
      </c>
    </row>
    <row r="9" spans="1:9" ht="50.25" customHeight="1">
      <c r="A9" s="103">
        <v>4</v>
      </c>
      <c r="B9" s="85" t="str">
        <f>D!B9</f>
        <v>Курский ГСХА</v>
      </c>
      <c r="C9" s="92" t="s">
        <v>114</v>
      </c>
      <c r="D9" s="80" t="s">
        <v>101</v>
      </c>
      <c r="E9" s="80" t="s">
        <v>101</v>
      </c>
      <c r="F9" s="79"/>
      <c r="G9" s="81">
        <v>4</v>
      </c>
      <c r="H9" s="82" t="s">
        <v>108</v>
      </c>
      <c r="I9" s="83">
        <v>3</v>
      </c>
    </row>
    <row r="11" spans="1:9" ht="20.25">
      <c r="A11" s="12"/>
      <c r="C11" s="12"/>
      <c r="D11" s="12"/>
      <c r="E11" s="12"/>
      <c r="F11" s="69" t="s">
        <v>85</v>
      </c>
      <c r="G11" s="12"/>
      <c r="H11" s="59"/>
      <c r="I11" s="12"/>
    </row>
    <row r="12" spans="1:9" ht="12.75">
      <c r="A12" s="99" t="s">
        <v>14</v>
      </c>
      <c r="B12" s="96" t="s">
        <v>42</v>
      </c>
      <c r="C12" s="96">
        <v>1</v>
      </c>
      <c r="D12" s="96">
        <v>2</v>
      </c>
      <c r="E12" s="96">
        <v>3</v>
      </c>
      <c r="F12" s="96">
        <v>4</v>
      </c>
      <c r="G12" s="96" t="s">
        <v>43</v>
      </c>
      <c r="H12" s="102" t="s">
        <v>44</v>
      </c>
      <c r="I12" s="96" t="s">
        <v>45</v>
      </c>
    </row>
    <row r="13" spans="1:9" ht="50.25" customHeight="1">
      <c r="A13" s="103">
        <v>1</v>
      </c>
      <c r="B13" s="85" t="str">
        <f>E!B6</f>
        <v>Тюменская ГСХА</v>
      </c>
      <c r="C13" s="79"/>
      <c r="D13" s="92" t="s">
        <v>114</v>
      </c>
      <c r="E13" s="80" t="s">
        <v>101</v>
      </c>
      <c r="F13" s="92" t="s">
        <v>114</v>
      </c>
      <c r="G13" s="81">
        <v>5</v>
      </c>
      <c r="H13" s="82"/>
      <c r="I13" s="83">
        <v>2</v>
      </c>
    </row>
    <row r="14" spans="1:9" ht="50.25" customHeight="1">
      <c r="A14" s="103">
        <v>2</v>
      </c>
      <c r="B14" s="85" t="str">
        <f>E!B7</f>
        <v>Ижевская ГСХА</v>
      </c>
      <c r="C14" s="80" t="s">
        <v>101</v>
      </c>
      <c r="D14" s="79"/>
      <c r="E14" s="80" t="s">
        <v>101</v>
      </c>
      <c r="F14" s="92" t="s">
        <v>114</v>
      </c>
      <c r="G14" s="81">
        <v>4</v>
      </c>
      <c r="H14" s="82"/>
      <c r="I14" s="83">
        <v>3</v>
      </c>
    </row>
    <row r="15" spans="1:9" ht="50.25" customHeight="1">
      <c r="A15" s="103">
        <v>3</v>
      </c>
      <c r="B15" s="105" t="str">
        <f>E!B8</f>
        <v>Московская ГАВМиБ им.К.И.Скрябина</v>
      </c>
      <c r="C15" s="92" t="s">
        <v>114</v>
      </c>
      <c r="D15" s="92" t="s">
        <v>114</v>
      </c>
      <c r="E15" s="79"/>
      <c r="F15" s="92" t="s">
        <v>114</v>
      </c>
      <c r="G15" s="93">
        <v>6</v>
      </c>
      <c r="H15" s="82"/>
      <c r="I15" s="87">
        <v>1</v>
      </c>
    </row>
    <row r="16" spans="1:9" ht="50.25" customHeight="1">
      <c r="A16" s="103">
        <v>4</v>
      </c>
      <c r="B16" s="85" t="str">
        <f>E!B9</f>
        <v>Нижегородская ГСХА</v>
      </c>
      <c r="C16" s="80" t="s">
        <v>101</v>
      </c>
      <c r="D16" s="80" t="s">
        <v>101</v>
      </c>
      <c r="E16" s="80" t="s">
        <v>101</v>
      </c>
      <c r="F16" s="79"/>
      <c r="G16" s="81">
        <v>3</v>
      </c>
      <c r="H16" s="82"/>
      <c r="I16" s="83">
        <v>4</v>
      </c>
    </row>
    <row r="17" spans="1:9" ht="20.25" customHeight="1">
      <c r="A17" s="12"/>
      <c r="C17" s="12"/>
      <c r="D17" s="12"/>
      <c r="E17" s="12"/>
      <c r="F17" s="69" t="s">
        <v>54</v>
      </c>
      <c r="G17" s="12"/>
      <c r="H17" s="59"/>
      <c r="I17" s="12"/>
    </row>
    <row r="18" spans="1:9" ht="12.75">
      <c r="A18" s="99" t="s">
        <v>14</v>
      </c>
      <c r="B18" s="96" t="s">
        <v>42</v>
      </c>
      <c r="C18" s="96">
        <v>1</v>
      </c>
      <c r="D18" s="96">
        <v>2</v>
      </c>
      <c r="E18" s="96">
        <v>3</v>
      </c>
      <c r="F18" s="96">
        <v>4</v>
      </c>
      <c r="G18" s="96" t="s">
        <v>43</v>
      </c>
      <c r="H18" s="102" t="s">
        <v>44</v>
      </c>
      <c r="I18" s="96" t="s">
        <v>45</v>
      </c>
    </row>
    <row r="19" spans="1:9" ht="50.25" customHeight="1">
      <c r="A19" s="103">
        <v>1</v>
      </c>
      <c r="B19" s="104" t="str">
        <f>F!B6</f>
        <v>Вологодская ГСХА</v>
      </c>
      <c r="C19" s="79"/>
      <c r="D19" s="80" t="s">
        <v>101</v>
      </c>
      <c r="E19" s="80" t="s">
        <v>101</v>
      </c>
      <c r="F19" s="92" t="s">
        <v>115</v>
      </c>
      <c r="G19" s="81">
        <v>4</v>
      </c>
      <c r="H19" s="82"/>
      <c r="I19" s="83">
        <v>3</v>
      </c>
    </row>
    <row r="20" spans="1:9" ht="50.25" customHeight="1">
      <c r="A20" s="103">
        <v>2</v>
      </c>
      <c r="B20" s="106" t="str">
        <f>F!B7</f>
        <v>Башкирский ГАУ</v>
      </c>
      <c r="C20" s="92" t="s">
        <v>114</v>
      </c>
      <c r="D20" s="79"/>
      <c r="E20" s="92" t="s">
        <v>114</v>
      </c>
      <c r="F20" s="92" t="s">
        <v>114</v>
      </c>
      <c r="G20" s="93">
        <v>6</v>
      </c>
      <c r="H20" s="82"/>
      <c r="I20" s="87">
        <v>1</v>
      </c>
    </row>
    <row r="21" spans="1:9" ht="50.25" customHeight="1">
      <c r="A21" s="103">
        <v>3</v>
      </c>
      <c r="B21" s="104" t="str">
        <f>F!B8</f>
        <v>Брянская ГСХА</v>
      </c>
      <c r="C21" s="92" t="s">
        <v>114</v>
      </c>
      <c r="D21" s="80" t="s">
        <v>101</v>
      </c>
      <c r="E21" s="79"/>
      <c r="F21" s="92" t="s">
        <v>115</v>
      </c>
      <c r="G21" s="81">
        <v>5</v>
      </c>
      <c r="H21" s="82"/>
      <c r="I21" s="83">
        <v>2</v>
      </c>
    </row>
    <row r="22" spans="1:9" ht="50.25" customHeight="1">
      <c r="A22" s="103">
        <v>4</v>
      </c>
      <c r="B22" s="104" t="str">
        <f>F!B9</f>
        <v>Воронежский ГАУ </v>
      </c>
      <c r="C22" s="80" t="s">
        <v>103</v>
      </c>
      <c r="D22" s="80" t="s">
        <v>101</v>
      </c>
      <c r="E22" s="80" t="s">
        <v>103</v>
      </c>
      <c r="F22" s="79"/>
      <c r="G22" s="81">
        <v>3</v>
      </c>
      <c r="H22" s="82"/>
      <c r="I22" s="83">
        <v>4</v>
      </c>
    </row>
    <row r="23" spans="1:9" ht="8.25" customHeight="1">
      <c r="A23" s="53"/>
      <c r="B23" s="54"/>
      <c r="C23" s="55"/>
      <c r="D23" s="56"/>
      <c r="E23" s="55"/>
      <c r="F23" s="58"/>
      <c r="G23" s="53"/>
      <c r="H23" s="57"/>
      <c r="I23" s="53"/>
    </row>
    <row r="24" spans="2:6" ht="15.75">
      <c r="B24" s="89" t="s">
        <v>46</v>
      </c>
      <c r="C24" s="90"/>
      <c r="D24" s="90"/>
      <c r="E24" s="91" t="s">
        <v>48</v>
      </c>
      <c r="F24" s="90"/>
    </row>
    <row r="25" spans="2:6" ht="15.75">
      <c r="B25" s="91" t="s">
        <v>97</v>
      </c>
      <c r="C25" s="90"/>
      <c r="D25" s="90"/>
      <c r="E25" s="91" t="s">
        <v>98</v>
      </c>
      <c r="F25" s="90"/>
    </row>
  </sheetData>
  <mergeCells count="2">
    <mergeCell ref="C1:I1"/>
    <mergeCell ref="C2:I2"/>
  </mergeCells>
  <printOptions/>
  <pageMargins left="0.75" right="0.24" top="0.26" bottom="0.32" header="0.22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13" t="s">
        <v>41</v>
      </c>
      <c r="G4" s="12"/>
      <c r="H4" s="12"/>
      <c r="I4" s="12"/>
    </row>
    <row r="5" spans="1:9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>
        <v>4</v>
      </c>
      <c r="G5" s="15" t="s">
        <v>43</v>
      </c>
      <c r="H5" s="14" t="s">
        <v>44</v>
      </c>
      <c r="I5" s="15" t="s">
        <v>45</v>
      </c>
    </row>
    <row r="6" spans="1:9" ht="50.25" customHeight="1">
      <c r="A6" s="16">
        <v>1</v>
      </c>
      <c r="B6" s="17" t="str">
        <f>у!B5</f>
        <v>Саратовский ГАУ</v>
      </c>
      <c r="C6" s="18"/>
      <c r="D6" s="49" t="s">
        <v>100</v>
      </c>
      <c r="E6" s="49" t="s">
        <v>100</v>
      </c>
      <c r="G6" s="50"/>
      <c r="H6" s="51"/>
      <c r="I6" s="52"/>
    </row>
    <row r="7" spans="1:9" ht="50.25" customHeight="1">
      <c r="A7" s="16">
        <v>2</v>
      </c>
      <c r="B7" s="17" t="s">
        <v>84</v>
      </c>
      <c r="C7" s="49" t="s">
        <v>101</v>
      </c>
      <c r="D7" s="18"/>
      <c r="E7" s="49" t="s">
        <v>103</v>
      </c>
      <c r="F7" s="16"/>
      <c r="G7" s="20"/>
      <c r="H7" s="16"/>
      <c r="I7" s="16"/>
    </row>
    <row r="8" spans="1:9" ht="50.25" customHeight="1">
      <c r="A8" s="16">
        <v>3</v>
      </c>
      <c r="B8" s="17" t="str">
        <f>у!B7</f>
        <v>Волгоградская ГСХА</v>
      </c>
      <c r="C8" s="19"/>
      <c r="D8" s="49" t="s">
        <v>102</v>
      </c>
      <c r="E8" s="18"/>
      <c r="F8" s="16"/>
      <c r="G8" s="20"/>
      <c r="H8" s="16"/>
      <c r="I8" s="16"/>
    </row>
    <row r="9" spans="1:9" ht="50.25" customHeight="1">
      <c r="A9" s="16">
        <v>3</v>
      </c>
      <c r="B9" s="17" t="s">
        <v>90</v>
      </c>
      <c r="C9" s="49" t="s">
        <v>101</v>
      </c>
      <c r="D9" s="19"/>
      <c r="E9" s="19"/>
      <c r="F9" s="18"/>
      <c r="G9" s="20"/>
      <c r="H9" s="16"/>
      <c r="I9" s="16"/>
    </row>
    <row r="11" spans="2:5" ht="15.75">
      <c r="B11" s="21" t="s">
        <v>46</v>
      </c>
      <c r="E11" s="22" t="s">
        <v>48</v>
      </c>
    </row>
    <row r="12" spans="2:5" ht="15.75">
      <c r="B12" s="22" t="s">
        <v>97</v>
      </c>
      <c r="E12" s="22" t="s">
        <v>98</v>
      </c>
    </row>
  </sheetData>
  <sheetProtection/>
  <mergeCells count="2">
    <mergeCell ref="C1:I1"/>
    <mergeCell ref="C2:I2"/>
  </mergeCells>
  <printOptions/>
  <pageMargins left="0.75" right="0.75" top="1" bottom="0.68" header="0.5" footer="0.5"/>
  <pageSetup horizontalDpi="600" verticalDpi="6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13" t="s">
        <v>49</v>
      </c>
      <c r="G4" s="12"/>
      <c r="H4" s="12"/>
      <c r="I4" s="12"/>
    </row>
    <row r="5" spans="1:9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>
        <v>4</v>
      </c>
      <c r="G5" s="15" t="s">
        <v>43</v>
      </c>
      <c r="H5" s="14" t="s">
        <v>44</v>
      </c>
      <c r="I5" s="15" t="s">
        <v>45</v>
      </c>
    </row>
    <row r="6" spans="1:9" ht="50.25" customHeight="1">
      <c r="A6" s="16">
        <v>1</v>
      </c>
      <c r="B6" s="17" t="str">
        <f>у!B11</f>
        <v>Мичуринский ГАУ</v>
      </c>
      <c r="C6" s="18"/>
      <c r="D6" s="49" t="s">
        <v>102</v>
      </c>
      <c r="E6" s="19"/>
      <c r="F6" s="49" t="s">
        <v>101</v>
      </c>
      <c r="G6" s="16"/>
      <c r="H6" s="20"/>
      <c r="I6" s="16"/>
    </row>
    <row r="7" spans="1:9" ht="50.25" customHeight="1">
      <c r="A7" s="16">
        <v>2</v>
      </c>
      <c r="B7" s="17" t="str">
        <f>у!B12</f>
        <v>Пермская ГСХА</v>
      </c>
      <c r="C7" s="49" t="s">
        <v>103</v>
      </c>
      <c r="D7" s="18"/>
      <c r="E7" s="49" t="s">
        <v>101</v>
      </c>
      <c r="F7" s="19"/>
      <c r="G7" s="16"/>
      <c r="H7" s="20"/>
      <c r="I7" s="16"/>
    </row>
    <row r="8" spans="1:9" ht="50.25" customHeight="1">
      <c r="A8" s="16">
        <v>3</v>
      </c>
      <c r="B8" s="17" t="str">
        <f>у!B13</f>
        <v>Иркутская ГСХА</v>
      </c>
      <c r="C8" s="19"/>
      <c r="D8" s="49" t="s">
        <v>100</v>
      </c>
      <c r="E8" s="18"/>
      <c r="F8" s="49" t="s">
        <v>101</v>
      </c>
      <c r="G8" s="16"/>
      <c r="H8" s="20"/>
      <c r="I8" s="16"/>
    </row>
    <row r="9" spans="1:9" ht="50.25" customHeight="1">
      <c r="A9" s="16">
        <v>4</v>
      </c>
      <c r="B9" s="17" t="str">
        <f>у!B14</f>
        <v>Ульяновская ГСХА</v>
      </c>
      <c r="C9" s="49" t="s">
        <v>100</v>
      </c>
      <c r="D9" s="19"/>
      <c r="E9" s="49" t="s">
        <v>100</v>
      </c>
      <c r="F9" s="18"/>
      <c r="G9" s="16"/>
      <c r="H9" s="20"/>
      <c r="I9" s="16"/>
    </row>
    <row r="11" spans="2:5" ht="15.75">
      <c r="B11" s="21" t="s">
        <v>46</v>
      </c>
      <c r="E11" s="22" t="s">
        <v>48</v>
      </c>
    </row>
    <row r="12" spans="2:5" ht="15.75">
      <c r="B12" s="22" t="s">
        <v>97</v>
      </c>
      <c r="E12" s="22" t="s">
        <v>98</v>
      </c>
    </row>
  </sheetData>
  <sheetProtection/>
  <mergeCells count="2">
    <mergeCell ref="C1:I1"/>
    <mergeCell ref="C2:I2"/>
  </mergeCells>
  <printOptions/>
  <pageMargins left="0.75" right="0.75" top="1" bottom="0.58" header="0.5" footer="0.5"/>
  <pageSetup horizontalDpi="600" verticalDpi="600" orientation="landscape" paperSize="9" scale="1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4" sqref="A4:IV11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13" t="s">
        <v>52</v>
      </c>
      <c r="G4" s="12"/>
      <c r="H4" s="12"/>
      <c r="I4" s="12"/>
    </row>
    <row r="5" spans="1:8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 t="s">
        <v>43</v>
      </c>
      <c r="G5" s="14" t="s">
        <v>44</v>
      </c>
      <c r="H5" s="15" t="s">
        <v>45</v>
      </c>
    </row>
    <row r="6" spans="1:8" ht="50.25" customHeight="1">
      <c r="A6" s="16">
        <v>1</v>
      </c>
      <c r="B6" s="17" t="str">
        <f>у!B17</f>
        <v>Самарская ГСХА</v>
      </c>
      <c r="C6" s="18"/>
      <c r="D6" s="49" t="s">
        <v>101</v>
      </c>
      <c r="E6" s="19"/>
      <c r="F6" s="16"/>
      <c r="G6" s="20"/>
      <c r="H6" s="16"/>
    </row>
    <row r="7" spans="1:8" ht="50.25" customHeight="1">
      <c r="A7" s="16">
        <v>2</v>
      </c>
      <c r="B7" s="17" t="str">
        <f>у!B18</f>
        <v>Ставропольский ГАУ</v>
      </c>
      <c r="C7" s="49" t="s">
        <v>100</v>
      </c>
      <c r="D7" s="18"/>
      <c r="E7" s="49" t="s">
        <v>103</v>
      </c>
      <c r="F7" s="16"/>
      <c r="G7" s="20"/>
      <c r="H7" s="16"/>
    </row>
    <row r="8" spans="1:8" ht="50.25" customHeight="1">
      <c r="A8" s="16">
        <v>3</v>
      </c>
      <c r="B8" s="17" t="str">
        <f>у!B19</f>
        <v>Челябинский ГАА</v>
      </c>
      <c r="C8" s="19"/>
      <c r="D8" s="49" t="s">
        <v>102</v>
      </c>
      <c r="E8" s="18"/>
      <c r="F8" s="16"/>
      <c r="G8" s="20"/>
      <c r="H8" s="16"/>
    </row>
    <row r="10" spans="2:5" ht="15.75">
      <c r="B10" s="21" t="s">
        <v>46</v>
      </c>
      <c r="E10" s="22" t="s">
        <v>48</v>
      </c>
    </row>
    <row r="11" spans="2:5" ht="15.75">
      <c r="B11" s="22" t="s">
        <v>97</v>
      </c>
      <c r="E11" s="22" t="s">
        <v>98</v>
      </c>
    </row>
  </sheetData>
  <sheetProtection/>
  <mergeCells count="2">
    <mergeCell ref="C1:I1"/>
    <mergeCell ref="C2:I2"/>
  </mergeCells>
  <printOptions/>
  <pageMargins left="0.75" right="0.75" top="1" bottom="0.56" header="0.5" footer="0.5"/>
  <pageSetup horizontalDpi="600" verticalDpi="600" orientation="landscape" paperSize="9" scale="1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13" t="s">
        <v>53</v>
      </c>
      <c r="G4" s="12"/>
      <c r="H4" s="12"/>
      <c r="I4" s="12"/>
    </row>
    <row r="5" spans="1:9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>
        <v>4</v>
      </c>
      <c r="G5" s="15" t="s">
        <v>91</v>
      </c>
      <c r="H5" s="14" t="s">
        <v>44</v>
      </c>
      <c r="I5" s="15" t="s">
        <v>45</v>
      </c>
    </row>
    <row r="6" spans="1:9" ht="50.25" customHeight="1">
      <c r="A6" s="16">
        <v>1</v>
      </c>
      <c r="B6" s="17" t="str">
        <f>у!B23</f>
        <v>Белгородская ГСХА</v>
      </c>
      <c r="C6" s="18"/>
      <c r="D6" s="19"/>
      <c r="E6" s="49" t="s">
        <v>100</v>
      </c>
      <c r="F6" s="49" t="s">
        <v>101</v>
      </c>
      <c r="G6" s="16"/>
      <c r="H6" s="16"/>
      <c r="I6" s="16"/>
    </row>
    <row r="7" spans="1:9" ht="50.25" customHeight="1">
      <c r="A7" s="16">
        <v>2</v>
      </c>
      <c r="B7" s="17" t="str">
        <f>у!B24</f>
        <v>Уральская ГАВМ</v>
      </c>
      <c r="C7" s="19"/>
      <c r="D7" s="18"/>
      <c r="E7" s="49" t="s">
        <v>100</v>
      </c>
      <c r="F7" s="49" t="s">
        <v>100</v>
      </c>
      <c r="G7" s="16"/>
      <c r="H7" s="16"/>
      <c r="I7" s="16"/>
    </row>
    <row r="8" spans="1:9" ht="50.25" customHeight="1">
      <c r="A8" s="16">
        <v>3</v>
      </c>
      <c r="B8" s="17" t="str">
        <f>у!B25</f>
        <v>ГУ по землеустройству</v>
      </c>
      <c r="C8" s="49" t="s">
        <v>101</v>
      </c>
      <c r="D8" s="49" t="s">
        <v>101</v>
      </c>
      <c r="E8" s="18"/>
      <c r="F8" s="20"/>
      <c r="G8" s="16"/>
      <c r="H8" s="16"/>
      <c r="I8" s="16"/>
    </row>
    <row r="9" spans="1:9" ht="50.25" customHeight="1">
      <c r="A9" s="16">
        <v>3</v>
      </c>
      <c r="B9" s="17" t="s">
        <v>92</v>
      </c>
      <c r="C9" s="49" t="s">
        <v>100</v>
      </c>
      <c r="D9" s="49" t="s">
        <v>101</v>
      </c>
      <c r="E9" s="19"/>
      <c r="F9" s="18"/>
      <c r="G9" s="16"/>
      <c r="H9" s="16"/>
      <c r="I9" s="16"/>
    </row>
    <row r="11" spans="2:5" ht="15.75">
      <c r="B11" s="21" t="s">
        <v>46</v>
      </c>
      <c r="E11" s="22" t="s">
        <v>48</v>
      </c>
    </row>
    <row r="12" spans="2:5" ht="15.75">
      <c r="B12" s="22" t="s">
        <v>97</v>
      </c>
      <c r="E12" s="22" t="s">
        <v>98</v>
      </c>
    </row>
  </sheetData>
  <sheetProtection/>
  <mergeCells count="2">
    <mergeCell ref="C1:I1"/>
    <mergeCell ref="C2:I2"/>
  </mergeCells>
  <printOptions/>
  <pageMargins left="0.75" right="0.75" top="1" bottom="0.26" header="0.5" footer="0.24"/>
  <pageSetup horizontalDpi="600" verticalDpi="6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IV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1">
      <c r="A4" s="12"/>
      <c r="C4" s="12"/>
      <c r="D4" s="12"/>
      <c r="E4" s="12"/>
      <c r="F4" s="13" t="s">
        <v>85</v>
      </c>
      <c r="G4" s="12"/>
      <c r="H4" s="12"/>
      <c r="I4" s="12"/>
    </row>
    <row r="5" spans="1:9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>
        <v>4</v>
      </c>
      <c r="G5" s="15" t="s">
        <v>43</v>
      </c>
      <c r="H5" s="14" t="s">
        <v>44</v>
      </c>
      <c r="I5" s="15" t="s">
        <v>45</v>
      </c>
    </row>
    <row r="6" spans="1:9" ht="50.25" customHeight="1">
      <c r="A6" s="16">
        <v>1</v>
      </c>
      <c r="B6" s="17" t="str">
        <f>у!B28</f>
        <v>Тюменская ГСХА</v>
      </c>
      <c r="C6" s="18"/>
      <c r="D6" s="49" t="s">
        <v>100</v>
      </c>
      <c r="E6" s="19"/>
      <c r="F6" s="49" t="s">
        <v>100</v>
      </c>
      <c r="G6" s="16"/>
      <c r="H6" s="20"/>
      <c r="I6" s="16"/>
    </row>
    <row r="7" spans="1:9" ht="50.25" customHeight="1">
      <c r="A7" s="16">
        <v>2</v>
      </c>
      <c r="B7" s="17" t="str">
        <f>у!B29</f>
        <v>Ижевская ГСХА</v>
      </c>
      <c r="C7" s="49" t="s">
        <v>101</v>
      </c>
      <c r="D7" s="18"/>
      <c r="E7" s="49" t="s">
        <v>101</v>
      </c>
      <c r="F7" s="19"/>
      <c r="G7" s="16"/>
      <c r="H7" s="20"/>
      <c r="I7" s="16"/>
    </row>
    <row r="8" spans="1:9" ht="50.25" customHeight="1">
      <c r="A8" s="16">
        <v>3</v>
      </c>
      <c r="B8" s="17" t="str">
        <f>у!B30</f>
        <v>Московская ГАВМиБ им.К.И.Скрябина</v>
      </c>
      <c r="C8" s="49"/>
      <c r="D8" s="49" t="s">
        <v>100</v>
      </c>
      <c r="E8" s="18"/>
      <c r="F8" s="49" t="s">
        <v>100</v>
      </c>
      <c r="G8" s="16"/>
      <c r="H8" s="20"/>
      <c r="I8" s="16"/>
    </row>
    <row r="9" spans="1:9" ht="50.25" customHeight="1">
      <c r="A9" s="16">
        <v>4</v>
      </c>
      <c r="B9" s="17" t="str">
        <f>у!B31</f>
        <v>Нижегородская ГСХА</v>
      </c>
      <c r="C9" s="49" t="s">
        <v>101</v>
      </c>
      <c r="D9" s="19"/>
      <c r="E9" s="49" t="s">
        <v>101</v>
      </c>
      <c r="F9" s="18"/>
      <c r="G9" s="16"/>
      <c r="H9" s="20"/>
      <c r="I9" s="16"/>
    </row>
    <row r="11" spans="2:5" ht="15.75">
      <c r="B11" s="21" t="s">
        <v>46</v>
      </c>
      <c r="E11" s="22" t="s">
        <v>48</v>
      </c>
    </row>
    <row r="12" spans="2:5" ht="15.75">
      <c r="B12" s="22" t="s">
        <v>97</v>
      </c>
      <c r="E12" s="22" t="s">
        <v>98</v>
      </c>
    </row>
  </sheetData>
  <sheetProtection/>
  <mergeCells count="2">
    <mergeCell ref="C1:I1"/>
    <mergeCell ref="C2:I2"/>
  </mergeCells>
  <printOptions/>
  <pageMargins left="0.75" right="0.75" top="1" bottom="0.23" header="0.5" footer="0.21"/>
  <pageSetup horizontalDpi="600" verticalDpi="600" orientation="landscape" paperSize="9" scale="1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IV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2:9" ht="37.5" customHeight="1">
      <c r="B1" s="10"/>
      <c r="C1" s="64" t="s">
        <v>47</v>
      </c>
      <c r="D1" s="64"/>
      <c r="E1" s="64"/>
      <c r="F1" s="64"/>
      <c r="G1" s="64"/>
      <c r="H1" s="64"/>
      <c r="I1" s="64"/>
    </row>
    <row r="2" spans="2:9" ht="15.75">
      <c r="B2" s="11"/>
      <c r="C2" s="65" t="s">
        <v>40</v>
      </c>
      <c r="D2" s="65"/>
      <c r="E2" s="65"/>
      <c r="F2" s="65"/>
      <c r="G2" s="65"/>
      <c r="H2" s="65"/>
      <c r="I2" s="65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0.25" customHeight="1">
      <c r="A4" s="12"/>
      <c r="C4" s="12"/>
      <c r="D4" s="12"/>
      <c r="E4" s="12"/>
      <c r="F4" s="13" t="s">
        <v>54</v>
      </c>
      <c r="G4" s="12"/>
      <c r="H4" s="12"/>
      <c r="I4" s="12"/>
    </row>
    <row r="5" spans="1:9" ht="12.75">
      <c r="A5" s="14" t="s">
        <v>14</v>
      </c>
      <c r="B5" s="15" t="s">
        <v>42</v>
      </c>
      <c r="C5" s="15">
        <v>1</v>
      </c>
      <c r="D5" s="15">
        <v>2</v>
      </c>
      <c r="E5" s="15">
        <v>3</v>
      </c>
      <c r="F5" s="15">
        <v>4</v>
      </c>
      <c r="G5" s="15" t="s">
        <v>43</v>
      </c>
      <c r="H5" s="14" t="s">
        <v>44</v>
      </c>
      <c r="I5" s="15" t="s">
        <v>45</v>
      </c>
    </row>
    <row r="6" spans="1:9" ht="50.25" customHeight="1">
      <c r="A6" s="16">
        <v>1</v>
      </c>
      <c r="B6" s="23" t="str">
        <f>у!B34</f>
        <v>Вологодская ГСХА</v>
      </c>
      <c r="C6" s="18"/>
      <c r="D6" s="49" t="s">
        <v>101</v>
      </c>
      <c r="E6" s="19"/>
      <c r="F6" s="49" t="s">
        <v>102</v>
      </c>
      <c r="G6" s="16"/>
      <c r="H6" s="20"/>
      <c r="I6" s="16"/>
    </row>
    <row r="7" spans="1:9" ht="50.25" customHeight="1">
      <c r="A7" s="16">
        <v>2</v>
      </c>
      <c r="B7" s="23" t="str">
        <f>у!B35</f>
        <v>Башкирский ГАУ</v>
      </c>
      <c r="C7" s="49" t="s">
        <v>100</v>
      </c>
      <c r="D7" s="18"/>
      <c r="E7" s="49" t="s">
        <v>100</v>
      </c>
      <c r="F7" s="19"/>
      <c r="G7" s="16"/>
      <c r="H7" s="20"/>
      <c r="I7" s="16"/>
    </row>
    <row r="8" spans="1:9" ht="50.25" customHeight="1">
      <c r="A8" s="16">
        <v>3</v>
      </c>
      <c r="B8" s="23" t="str">
        <f>у!B36</f>
        <v>Брянская ГСХА</v>
      </c>
      <c r="C8" s="19"/>
      <c r="D8" s="49" t="s">
        <v>101</v>
      </c>
      <c r="E8" s="18"/>
      <c r="F8" s="49" t="s">
        <v>102</v>
      </c>
      <c r="G8" s="16"/>
      <c r="H8" s="20"/>
      <c r="I8" s="16"/>
    </row>
    <row r="9" spans="1:9" ht="50.25" customHeight="1">
      <c r="A9" s="16">
        <v>4</v>
      </c>
      <c r="B9" s="23" t="str">
        <f>у!B37</f>
        <v>Воронежский ГАУ </v>
      </c>
      <c r="C9" s="49" t="s">
        <v>103</v>
      </c>
      <c r="D9" s="19"/>
      <c r="E9" s="49" t="s">
        <v>103</v>
      </c>
      <c r="F9" s="18"/>
      <c r="G9" s="16"/>
      <c r="H9" s="20"/>
      <c r="I9" s="16"/>
    </row>
    <row r="11" spans="2:5" ht="15.75">
      <c r="B11" s="21" t="s">
        <v>46</v>
      </c>
      <c r="E11" s="22" t="s">
        <v>48</v>
      </c>
    </row>
    <row r="12" spans="2:5" ht="15.75">
      <c r="B12" s="22" t="s">
        <v>97</v>
      </c>
      <c r="E12" s="22" t="s">
        <v>98</v>
      </c>
    </row>
  </sheetData>
  <sheetProtection/>
  <mergeCells count="2">
    <mergeCell ref="C1:I1"/>
    <mergeCell ref="C2:I2"/>
  </mergeCells>
  <printOptions/>
  <pageMargins left="0.75" right="0.75" top="1" bottom="0.33" header="0.5" footer="0.21"/>
  <pageSetup horizontalDpi="600" verticalDpi="600" orientation="landscape" paperSize="9" scal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2011-01-31T10:31:25Z</cp:lastPrinted>
  <dcterms:created xsi:type="dcterms:W3CDTF">2011-01-27T15:31:42Z</dcterms:created>
  <dcterms:modified xsi:type="dcterms:W3CDTF">2011-02-04T05:19:40Z</dcterms:modified>
  <cp:category/>
  <cp:version/>
  <cp:contentType/>
  <cp:contentStatus/>
</cp:coreProperties>
</file>